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94" i="1"/>
  <c r="A394"/>
  <c r="J392"/>
  <c r="I392"/>
  <c r="H392"/>
  <c r="G392"/>
  <c r="F392"/>
  <c r="B383"/>
  <c r="A383"/>
  <c r="J382"/>
  <c r="I382"/>
  <c r="H382"/>
  <c r="G382"/>
  <c r="F382"/>
  <c r="B379"/>
  <c r="A379"/>
  <c r="L378"/>
  <c r="J378"/>
  <c r="J394" s="1"/>
  <c r="I378"/>
  <c r="I394" s="1"/>
  <c r="H378"/>
  <c r="H394" s="1"/>
  <c r="G378"/>
  <c r="G394" s="1"/>
  <c r="F378"/>
  <c r="F394" s="1"/>
  <c r="B372"/>
  <c r="A372"/>
  <c r="J371"/>
  <c r="I371"/>
  <c r="H371"/>
  <c r="G371"/>
  <c r="F371"/>
  <c r="B365"/>
  <c r="A365"/>
  <c r="J364"/>
  <c r="I364"/>
  <c r="H364"/>
  <c r="G364"/>
  <c r="F364"/>
  <c r="B358"/>
  <c r="A358"/>
  <c r="J357"/>
  <c r="I357"/>
  <c r="H357"/>
  <c r="G357"/>
  <c r="F357"/>
  <c r="B353"/>
  <c r="A353"/>
  <c r="J352"/>
  <c r="I352"/>
  <c r="H352"/>
  <c r="G352"/>
  <c r="F352"/>
  <c r="B343"/>
  <c r="A343"/>
  <c r="J342"/>
  <c r="I342"/>
  <c r="H342"/>
  <c r="G342"/>
  <c r="F342"/>
  <c r="B339"/>
  <c r="A339"/>
  <c r="L338"/>
  <c r="J338"/>
  <c r="J372" s="1"/>
  <c r="I338"/>
  <c r="I372" s="1"/>
  <c r="H338"/>
  <c r="H372" s="1"/>
  <c r="G338"/>
  <c r="G372" s="1"/>
  <c r="F338"/>
  <c r="F372" s="1"/>
  <c r="L332"/>
  <c r="J332"/>
  <c r="I332"/>
  <c r="H332"/>
  <c r="G332"/>
  <c r="F332"/>
  <c r="B332"/>
  <c r="A332"/>
  <c r="B331"/>
  <c r="A331"/>
  <c r="J330"/>
  <c r="I330"/>
  <c r="H330"/>
  <c r="G330"/>
  <c r="F330"/>
  <c r="B324"/>
  <c r="A324"/>
  <c r="J323"/>
  <c r="I323"/>
  <c r="H323"/>
  <c r="G323"/>
  <c r="F323"/>
  <c r="B317"/>
  <c r="A317"/>
  <c r="J316"/>
  <c r="I316"/>
  <c r="H316"/>
  <c r="G316"/>
  <c r="F316"/>
  <c r="B312"/>
  <c r="A312"/>
  <c r="J311"/>
  <c r="I311"/>
  <c r="H311"/>
  <c r="G311"/>
  <c r="F311"/>
  <c r="B302"/>
  <c r="A302"/>
  <c r="J301"/>
  <c r="I301"/>
  <c r="H301"/>
  <c r="G301"/>
  <c r="F301"/>
  <c r="B298"/>
  <c r="A298"/>
  <c r="L297"/>
  <c r="J297"/>
  <c r="J331" s="1"/>
  <c r="I297"/>
  <c r="I331" s="1"/>
  <c r="H297"/>
  <c r="H331" s="1"/>
  <c r="G297"/>
  <c r="G331" s="1"/>
  <c r="F297"/>
  <c r="F331" s="1"/>
  <c r="B291"/>
  <c r="A291"/>
  <c r="J290"/>
  <c r="I290"/>
  <c r="H290"/>
  <c r="G290"/>
  <c r="F290"/>
  <c r="B284"/>
  <c r="A284"/>
  <c r="J283"/>
  <c r="I283"/>
  <c r="H283"/>
  <c r="G283"/>
  <c r="F283"/>
  <c r="B277"/>
  <c r="A277"/>
  <c r="J276"/>
  <c r="I276"/>
  <c r="H276"/>
  <c r="G276"/>
  <c r="F276"/>
  <c r="B272"/>
  <c r="A272"/>
  <c r="J271"/>
  <c r="J291" s="1"/>
  <c r="I271"/>
  <c r="H271"/>
  <c r="H291" s="1"/>
  <c r="G271"/>
  <c r="F271"/>
  <c r="F291" s="1"/>
  <c r="B262"/>
  <c r="A262"/>
  <c r="B258"/>
  <c r="A258"/>
  <c r="L257"/>
  <c r="J257"/>
  <c r="I257"/>
  <c r="I291" s="1"/>
  <c r="H257"/>
  <c r="G257"/>
  <c r="G291" s="1"/>
  <c r="F257"/>
  <c r="J248"/>
  <c r="I248"/>
  <c r="H248"/>
  <c r="G248"/>
  <c r="F248"/>
  <c r="J241"/>
  <c r="I241"/>
  <c r="H241"/>
  <c r="G241"/>
  <c r="F241"/>
  <c r="J234"/>
  <c r="I234"/>
  <c r="H234"/>
  <c r="G234"/>
  <c r="F234"/>
  <c r="J229"/>
  <c r="I229"/>
  <c r="H229"/>
  <c r="G229"/>
  <c r="F229"/>
  <c r="J219"/>
  <c r="J249" s="1"/>
  <c r="I219"/>
  <c r="I249" s="1"/>
  <c r="H219"/>
  <c r="H249" s="1"/>
  <c r="G219"/>
  <c r="G249" s="1"/>
  <c r="F219"/>
  <c r="F249" s="1"/>
  <c r="B215"/>
  <c r="A215"/>
  <c r="J214"/>
  <c r="I214"/>
  <c r="H214"/>
  <c r="G214"/>
  <c r="F214"/>
  <c r="B208"/>
  <c r="A208"/>
  <c r="B201"/>
  <c r="A201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H47" s="1"/>
  <c r="G13"/>
  <c r="G47" s="1"/>
  <c r="F13"/>
  <c r="F47" s="1"/>
  <c r="L69"/>
  <c r="L74"/>
  <c r="L372"/>
  <c r="L342"/>
  <c r="L59"/>
  <c r="L89"/>
  <c r="L88"/>
  <c r="L229"/>
  <c r="L234"/>
  <c r="L214"/>
  <c r="L143"/>
  <c r="L173"/>
  <c r="L249"/>
  <c r="L219"/>
  <c r="L316"/>
  <c r="L311"/>
  <c r="L123"/>
  <c r="L364"/>
  <c r="L111"/>
  <c r="L116"/>
  <c r="L207"/>
  <c r="L330"/>
  <c r="L131"/>
  <c r="L101"/>
  <c r="L357"/>
  <c r="L352"/>
  <c r="L27"/>
  <c r="L32"/>
  <c r="L271"/>
  <c r="L276"/>
  <c r="L323"/>
  <c r="L130"/>
  <c r="L331"/>
  <c r="L301"/>
  <c r="L392"/>
  <c r="L283"/>
  <c r="L394"/>
  <c r="L382"/>
  <c r="L290"/>
  <c r="L158"/>
  <c r="L153"/>
  <c r="L172"/>
  <c r="L241"/>
  <c r="L46"/>
  <c r="L17"/>
  <c r="L47"/>
  <c r="L215"/>
  <c r="L185"/>
  <c r="L291"/>
  <c r="L261"/>
  <c r="L165"/>
  <c r="L200"/>
  <c r="L195"/>
  <c r="L248"/>
  <c r="L39"/>
  <c r="L81"/>
  <c r="L371"/>
</calcChain>
</file>

<file path=xl/sharedStrings.xml><?xml version="1.0" encoding="utf-8"?>
<sst xmlns="http://schemas.openxmlformats.org/spreadsheetml/2006/main" count="549" uniqueCount="131">
  <si>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</si>
  <si>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</si>
  <si>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</si>
  <si>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</si>
  <si>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</si>
  <si>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</si>
  <si>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Брюханова А.В.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</si>
  <si>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</si>
  <si>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</si>
  <si>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</si>
  <si>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</si>
  <si>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</si>
  <si>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</si>
  <si>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</si>
  <si>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</si>
  <si>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</si>
  <si>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</si>
  <si>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</si>
  <si>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</si>
  <si>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</si>
  <si>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</si>
  <si>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</si>
  <si>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</si>
  <si>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</si>
  <si>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</si>
  <si>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</si>
  <si>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</si>
  <si>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с колбасой</t>
  </si>
  <si>
    <t>гор.напиток</t>
  </si>
  <si>
    <t>чай смолоком</t>
  </si>
  <si>
    <t>хлеб</t>
  </si>
  <si>
    <t>хлеб пшеничный</t>
  </si>
  <si>
    <t>фрукты</t>
  </si>
  <si>
    <t>итого</t>
  </si>
  <si>
    <t>Завтрак 2</t>
  </si>
  <si>
    <t>печенье</t>
  </si>
  <si>
    <t>11, 22</t>
  </si>
  <si>
    <t>чай</t>
  </si>
  <si>
    <t>Обед</t>
  </si>
  <si>
    <t>закуска</t>
  </si>
  <si>
    <t>салат из капусты белокочанной</t>
  </si>
  <si>
    <t>1 блюдо</t>
  </si>
  <si>
    <t>борщ с капустой и картофелем</t>
  </si>
  <si>
    <t>2 блюдо</t>
  </si>
  <si>
    <t>котлета школьная</t>
  </si>
  <si>
    <t>гарнир</t>
  </si>
  <si>
    <t>макаронные изделия отварные</t>
  </si>
  <si>
    <t>напиток</t>
  </si>
  <si>
    <t>кисель из концентрата плодового или ягодного</t>
  </si>
  <si>
    <t>хлеб бел.</t>
  </si>
  <si>
    <t>хлеб черн.</t>
  </si>
  <si>
    <t>хлеб ржаной</t>
  </si>
  <si>
    <t>Полдник</t>
  </si>
  <si>
    <t>булочное</t>
  </si>
  <si>
    <t>булочка</t>
  </si>
  <si>
    <t>сок фруктовый</t>
  </si>
  <si>
    <t>Ужин</t>
  </si>
  <si>
    <t>рыба, тушеная в томате с овощами</t>
  </si>
  <si>
    <t>картофельное пюре</t>
  </si>
  <si>
    <t>компот из сухофруктов</t>
  </si>
  <si>
    <t>Ужин 2</t>
  </si>
  <si>
    <t>кисломол.</t>
  </si>
  <si>
    <t>йогурт</t>
  </si>
  <si>
    <t>вафли</t>
  </si>
  <si>
    <t>Итого за день:</t>
  </si>
  <si>
    <t>суп молочный с крупой</t>
  </si>
  <si>
    <t>сливочное масло</t>
  </si>
  <si>
    <t>какао с молоком</t>
  </si>
  <si>
    <t>баранки сдобные</t>
  </si>
  <si>
    <t>чай с лимоном</t>
  </si>
  <si>
    <t>огурцы свежие (порциями)</t>
  </si>
  <si>
    <t>рассольник ленинградский</t>
  </si>
  <si>
    <t>котлета московская</t>
  </si>
  <si>
    <t>каша гречневая рассыпчатая</t>
  </si>
  <si>
    <t>напиток из шиповника</t>
  </si>
  <si>
    <t>яйцо вареное</t>
  </si>
  <si>
    <t>Котлеты, биточки или шницели из птицы припущенные кур</t>
  </si>
  <si>
    <t xml:space="preserve">рагу из овощей </t>
  </si>
  <si>
    <t>чай с сахаром</t>
  </si>
  <si>
    <t>бифилайф</t>
  </si>
  <si>
    <t>каша ячневая молочная вязка</t>
  </si>
  <si>
    <t>чай с молоком</t>
  </si>
  <si>
    <t>салат «Удмуртский»</t>
  </si>
  <si>
    <t>суп картофельный с бобами</t>
  </si>
  <si>
    <t>котлеты из свинины</t>
  </si>
  <si>
    <t xml:space="preserve">картофельное пюре </t>
  </si>
  <si>
    <t>компот из смеси сухофруктов</t>
  </si>
  <si>
    <t>батон</t>
  </si>
  <si>
    <t>фрукты (яблоки)</t>
  </si>
  <si>
    <t>масло сливочное (порциями)</t>
  </si>
  <si>
    <t>сырники из творога запеченные</t>
  </si>
  <si>
    <t>каша манная молочная жидкая</t>
  </si>
  <si>
    <t>кофейный напиток с молоком</t>
  </si>
  <si>
    <t>салат из свежих огурцов</t>
  </si>
  <si>
    <t>щи из кв.капусты с картофелем</t>
  </si>
  <si>
    <t>гуляш мясной</t>
  </si>
  <si>
    <t>молоко кипяченое</t>
  </si>
  <si>
    <t>пряники</t>
  </si>
  <si>
    <t>котлеты или биточки рыбные</t>
  </si>
  <si>
    <t>пюре картофельное</t>
  </si>
  <si>
    <t>каша из овсянных хлопьев «Геркулес»</t>
  </si>
  <si>
    <t>сыр полутвердый (порциями)</t>
  </si>
  <si>
    <t>свекольник</t>
  </si>
  <si>
    <t>птица в соусе с томатом</t>
  </si>
  <si>
    <t>макаронные изделия отварные с овощами</t>
  </si>
  <si>
    <t>икра кабачковая, промышленного производства</t>
  </si>
  <si>
    <t>суп  с рыбными консервами</t>
  </si>
  <si>
    <t>рагу из овощей</t>
  </si>
  <si>
    <t>фрукты (груша)</t>
  </si>
  <si>
    <t>омлет натуральный</t>
  </si>
  <si>
    <t>120/5</t>
  </si>
  <si>
    <t>кефир</t>
  </si>
  <si>
    <t>суп молочный с макаронными изделиями</t>
  </si>
  <si>
    <t>34, 76</t>
  </si>
  <si>
    <t xml:space="preserve">котлеты или биточки рыбные </t>
  </si>
  <si>
    <t>запеканка овощная</t>
  </si>
  <si>
    <t xml:space="preserve">фрукты </t>
  </si>
  <si>
    <t>суп с макаронными изделиями и картофелем</t>
  </si>
  <si>
    <t>птица отварная (кура)</t>
  </si>
  <si>
    <t>каша рисовая рассыпчатая</t>
  </si>
  <si>
    <t xml:space="preserve">запеканка картофельная с мясом </t>
  </si>
  <si>
    <t>соус томатный</t>
  </si>
  <si>
    <t>каша «Дружба»</t>
  </si>
  <si>
    <t>салат картофельный с огурцами солеными</t>
  </si>
  <si>
    <t xml:space="preserve">суп картофельный с клецками </t>
  </si>
  <si>
    <t>запеканка из творога</t>
  </si>
  <si>
    <t>100/20</t>
  </si>
  <si>
    <t>снежок</t>
  </si>
  <si>
    <t>помидоры свежие (порциями)</t>
  </si>
  <si>
    <t>салат «Здоровье»</t>
  </si>
  <si>
    <t>Суп-пюре из разных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</si>
</sst>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0"/>
      </patternFill>
    </fill>
    <fill>
      <patternFill patternType="solid">
        <fgColor rgb="FFFFFFFF"/>
        <bgColor rgb="FFFFF2CC"/>
      </patternFill>
    </fill>
    <fill>
      <patternFill patternType="solid">
        <fgColor rgb="FFFFF2C0"/>
        <bgColor rgb="FFFFF2CC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0" fillId="3" borderId="1" xfId="0" applyFont="1" applyFill="1" applyBorder="1"/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>
      <alignment horizontal="center" vertical="top"/>
    </xf>
    <xf numFmtId="1" fontId="0" fillId="4" borderId="1" xfId="0" applyNumberFormat="1" applyFill="1" applyBorder="1" applyAlignment="1">
      <alignment horizontal="center" vertical="top"/>
    </xf>
    <xf numFmtId="2" fontId="0" fillId="4" borderId="1" xfId="0" applyNumberFormat="1" applyFill="1" applyBorder="1" applyAlignment="1">
      <alignment horizontal="center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Border="1" applyAlignment="1" applyProtection="1">
      <alignment horizontal="right"/>
      <protection locked="0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0" xfId="0" applyFont="1" applyFill="1" applyBorder="1" applyAlignment="1">
      <alignment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5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8" xfId="0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center" vertical="top" wrapText="1"/>
    </xf>
    <xf numFmtId="0" fontId="1" fillId="5" borderId="22" xfId="0" applyFont="1" applyFill="1" applyBorder="1" applyAlignment="1">
      <alignment horizontal="center" vertical="top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94"/>
  <sheetViews>
    <sheetView tabSelected="1" zoomScaleNormal="100" workbookViewId="0">
      <pane xSplit="4" ySplit="5" topLeftCell="E372" activePane="bottomRight" state="frozen"/>
      <selection pane="topRight" activeCell="E1" sqref="E1"/>
      <selection pane="bottomLeft" activeCell="A375" sqref="A375"/>
      <selection pane="bottomRight" activeCell="F394" sqref="F394"/>
    </sheetView>
  </sheetViews>
  <sheetFormatPr defaultColWidth="9.140625" defaultRowHeight="15"/>
  <cols>
    <col min="1" max="1" width="4.7109375" style="1" customWidth="1"/>
    <col min="2" max="2" width="7.85546875" style="1" customWidth="1"/>
    <col min="3" max="3" width="9.140625" style="2"/>
    <col min="4" max="4" width="11.5703125" style="2" customWidth="1"/>
    <col min="5" max="5" width="52.5703125" style="1" customWidth="1"/>
    <col min="6" max="6" width="9.710937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7.7109375" style="1" customWidth="1"/>
    <col min="13" max="1024" width="9.140625" style="1"/>
  </cols>
  <sheetData>
    <row r="1" spans="1:12" ht="15" customHeight="1">
      <c r="A1" s="2" t="s">
        <v>0</v>
      </c>
      <c r="C1" s="69"/>
      <c r="D1" s="69"/>
      <c r="E1" s="69"/>
      <c r="F1" s="3" t="s">
        <v>1</v>
      </c>
      <c r="G1" s="1" t="s">
        <v>2</v>
      </c>
      <c r="H1" s="70" t="s">
        <v>3</v>
      </c>
      <c r="I1" s="70"/>
      <c r="J1" s="70"/>
      <c r="K1" s="70"/>
    </row>
    <row r="2" spans="1:12" ht="18" customHeight="1">
      <c r="A2" s="4" t="s">
        <v>4</v>
      </c>
      <c r="C2" s="1"/>
      <c r="G2" s="1" t="s">
        <v>5</v>
      </c>
      <c r="H2" s="70" t="s">
        <v>6</v>
      </c>
      <c r="I2" s="70"/>
      <c r="J2" s="70"/>
      <c r="K2" s="70"/>
    </row>
    <row r="3" spans="1:12" s="1" customFormat="1" ht="17.25" customHeight="1">
      <c r="A3" s="5" t="s">
        <v>7</v>
      </c>
      <c r="D3" s="6"/>
      <c r="E3" s="7" t="s">
        <v>8</v>
      </c>
      <c r="G3" s="1" t="s">
        <v>9</v>
      </c>
      <c r="H3" s="8">
        <v>2</v>
      </c>
      <c r="I3" s="8">
        <v>9</v>
      </c>
      <c r="J3" s="9">
        <v>2024</v>
      </c>
      <c r="K3" s="2"/>
    </row>
    <row r="4" spans="1:12" s="1" customFormat="1" ht="12.75">
      <c r="D4" s="5"/>
      <c r="H4" s="10" t="s">
        <v>10</v>
      </c>
      <c r="I4" s="10" t="s">
        <v>11</v>
      </c>
      <c r="J4" s="10" t="s">
        <v>12</v>
      </c>
    </row>
    <row r="5" spans="1:12" ht="22.5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>
      <c r="A6" s="15">
        <v>1</v>
      </c>
      <c r="B6" s="16">
        <v>1</v>
      </c>
      <c r="C6" s="17" t="s">
        <v>25</v>
      </c>
      <c r="D6" s="18" t="s">
        <v>26</v>
      </c>
      <c r="E6" s="19" t="s">
        <v>27</v>
      </c>
      <c r="F6" s="20">
        <v>190</v>
      </c>
      <c r="G6" s="20">
        <v>10.75</v>
      </c>
      <c r="H6" s="20">
        <v>32.96</v>
      </c>
      <c r="I6" s="20">
        <v>3.81</v>
      </c>
      <c r="J6" s="20">
        <v>353.87</v>
      </c>
      <c r="K6" s="21">
        <v>135</v>
      </c>
      <c r="L6" s="20"/>
    </row>
    <row r="7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>
      <c r="A8" s="22"/>
      <c r="B8" s="23"/>
      <c r="C8" s="24"/>
      <c r="D8" s="29" t="s">
        <v>28</v>
      </c>
      <c r="E8" s="26" t="s">
        <v>29</v>
      </c>
      <c r="F8" s="27">
        <v>150</v>
      </c>
      <c r="G8" s="27">
        <v>1.05</v>
      </c>
      <c r="H8" s="27">
        <v>1.2</v>
      </c>
      <c r="I8" s="27">
        <v>13.04</v>
      </c>
      <c r="J8" s="27">
        <v>67.16</v>
      </c>
      <c r="K8" s="28">
        <v>295</v>
      </c>
      <c r="L8" s="27"/>
    </row>
    <row r="9" spans="1:12">
      <c r="A9" s="22"/>
      <c r="B9" s="23"/>
      <c r="C9" s="24"/>
      <c r="D9" s="29" t="s">
        <v>30</v>
      </c>
      <c r="E9" s="26" t="s">
        <v>31</v>
      </c>
      <c r="F9" s="27">
        <v>55</v>
      </c>
      <c r="G9" s="27">
        <v>3.68</v>
      </c>
      <c r="H9" s="27">
        <v>0.38</v>
      </c>
      <c r="I9" s="27">
        <v>29.15</v>
      </c>
      <c r="J9" s="27">
        <v>132</v>
      </c>
      <c r="K9" s="28"/>
      <c r="L9" s="27"/>
    </row>
    <row r="10" spans="1:12">
      <c r="A10" s="22"/>
      <c r="B10" s="23"/>
      <c r="C10" s="24"/>
      <c r="D10" s="29" t="s">
        <v>32</v>
      </c>
      <c r="E10" s="26"/>
      <c r="F10" s="27"/>
      <c r="G10" s="27"/>
      <c r="H10" s="27"/>
      <c r="I10" s="27"/>
      <c r="J10" s="27"/>
      <c r="K10" s="28"/>
      <c r="L10" s="27"/>
    </row>
    <row r="11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33</v>
      </c>
      <c r="E13" s="34"/>
      <c r="F13" s="35">
        <f>SUM(F6:F12)</f>
        <v>395</v>
      </c>
      <c r="G13" s="35">
        <f>SUM(G6:G12)</f>
        <v>15.48</v>
      </c>
      <c r="H13" s="35">
        <f>SUM(H6:H12)</f>
        <v>34.540000000000006</v>
      </c>
      <c r="I13" s="35">
        <f>SUM(I6:I12)</f>
        <v>46</v>
      </c>
      <c r="J13" s="35">
        <f>SUM(J6:J12)</f>
        <v>553.03</v>
      </c>
      <c r="K13" s="36"/>
      <c r="L13" s="35">
        <f>SUM(L6:L12)</f>
        <v>0</v>
      </c>
    </row>
    <row r="14" spans="1:12">
      <c r="A14" s="37">
        <f>A6</f>
        <v>1</v>
      </c>
      <c r="B14" s="38">
        <f>B6</f>
        <v>1</v>
      </c>
      <c r="C14" s="39" t="s">
        <v>34</v>
      </c>
      <c r="D14" s="40" t="s">
        <v>32</v>
      </c>
      <c r="E14" s="26"/>
      <c r="F14" s="27"/>
      <c r="G14" s="27"/>
      <c r="H14" s="27"/>
      <c r="I14" s="27"/>
      <c r="J14" s="27"/>
      <c r="K14" s="28"/>
      <c r="L14" s="27"/>
    </row>
    <row r="15" spans="1:12">
      <c r="A15" s="22"/>
      <c r="B15" s="23"/>
      <c r="C15" s="24"/>
      <c r="D15" s="25"/>
      <c r="E15" s="26" t="s">
        <v>35</v>
      </c>
      <c r="F15" s="27">
        <v>43</v>
      </c>
      <c r="G15" s="27">
        <v>5.16</v>
      </c>
      <c r="H15" s="41" t="s">
        <v>36</v>
      </c>
      <c r="I15" s="27">
        <v>41.1</v>
      </c>
      <c r="J15" s="27">
        <v>278.64</v>
      </c>
      <c r="K15" s="28">
        <v>582</v>
      </c>
      <c r="L15" s="27"/>
    </row>
    <row r="16" spans="1:12">
      <c r="A16" s="22"/>
      <c r="B16" s="23"/>
      <c r="C16" s="24"/>
      <c r="D16" s="25" t="s">
        <v>28</v>
      </c>
      <c r="E16" s="26" t="s">
        <v>37</v>
      </c>
      <c r="F16" s="27">
        <v>200</v>
      </c>
      <c r="G16" s="27">
        <v>0</v>
      </c>
      <c r="H16" s="27">
        <v>0</v>
      </c>
      <c r="I16" s="27">
        <v>0</v>
      </c>
      <c r="J16" s="27">
        <v>0</v>
      </c>
      <c r="K16" s="28">
        <v>301</v>
      </c>
      <c r="L16" s="27"/>
    </row>
    <row r="17" spans="1:12">
      <c r="A17" s="30"/>
      <c r="B17" s="31"/>
      <c r="C17" s="32"/>
      <c r="D17" s="33" t="s">
        <v>33</v>
      </c>
      <c r="E17" s="34"/>
      <c r="F17" s="35">
        <f>SUM(F14:F16)</f>
        <v>243</v>
      </c>
      <c r="G17" s="35">
        <f>SUM(G14:G16)</f>
        <v>5.16</v>
      </c>
      <c r="H17" s="35">
        <f>SUM(H14:H16)</f>
        <v>0</v>
      </c>
      <c r="I17" s="35">
        <f>SUM(I14:I16)</f>
        <v>41.1</v>
      </c>
      <c r="J17" s="35">
        <f>SUM(J14:J16)</f>
        <v>278.64</v>
      </c>
      <c r="K17" s="36"/>
      <c r="L17" s="35">
        <f ca="1">SUM(L14:L22)</f>
        <v>0</v>
      </c>
    </row>
    <row r="18" spans="1:12">
      <c r="A18" s="37">
        <f>A6</f>
        <v>1</v>
      </c>
      <c r="B18" s="38">
        <f>B6</f>
        <v>1</v>
      </c>
      <c r="C18" s="39" t="s">
        <v>38</v>
      </c>
      <c r="D18" s="29" t="s">
        <v>39</v>
      </c>
      <c r="E18" s="26" t="s">
        <v>40</v>
      </c>
      <c r="F18" s="27">
        <v>60</v>
      </c>
      <c r="G18" s="27">
        <v>0.87</v>
      </c>
      <c r="H18" s="27">
        <v>3.6</v>
      </c>
      <c r="I18" s="27">
        <v>50.4</v>
      </c>
      <c r="J18" s="27">
        <v>56.4</v>
      </c>
      <c r="K18" s="28">
        <v>1</v>
      </c>
      <c r="L18" s="27"/>
    </row>
    <row r="19" spans="1:12">
      <c r="A19" s="22"/>
      <c r="B19" s="23"/>
      <c r="C19" s="24"/>
      <c r="D19" s="29" t="s">
        <v>41</v>
      </c>
      <c r="E19" s="26" t="s">
        <v>42</v>
      </c>
      <c r="F19" s="27">
        <v>200</v>
      </c>
      <c r="G19" s="27">
        <v>5.56</v>
      </c>
      <c r="H19" s="27">
        <v>7.62</v>
      </c>
      <c r="I19" s="27">
        <v>5.89</v>
      </c>
      <c r="J19" s="27">
        <v>114.36</v>
      </c>
      <c r="K19" s="28">
        <v>95</v>
      </c>
      <c r="L19" s="27"/>
    </row>
    <row r="20" spans="1:12">
      <c r="A20" s="22"/>
      <c r="B20" s="23"/>
      <c r="C20" s="24"/>
      <c r="D20" s="29" t="s">
        <v>43</v>
      </c>
      <c r="E20" s="26" t="s">
        <v>44</v>
      </c>
      <c r="F20" s="27">
        <v>90</v>
      </c>
      <c r="G20" s="42">
        <v>15.3</v>
      </c>
      <c r="H20" s="43">
        <v>11</v>
      </c>
      <c r="I20" s="42">
        <v>13.3</v>
      </c>
      <c r="J20" s="27">
        <v>213</v>
      </c>
      <c r="K20" s="28">
        <v>347</v>
      </c>
      <c r="L20" s="27"/>
    </row>
    <row r="21" spans="1:12">
      <c r="A21" s="22"/>
      <c r="B21" s="23"/>
      <c r="C21" s="24"/>
      <c r="D21" s="29" t="s">
        <v>45</v>
      </c>
      <c r="E21" s="26" t="s">
        <v>46</v>
      </c>
      <c r="F21" s="27">
        <v>150</v>
      </c>
      <c r="G21" s="42">
        <v>3.7</v>
      </c>
      <c r="H21" s="42">
        <v>3.3</v>
      </c>
      <c r="I21" s="42">
        <v>19.7</v>
      </c>
      <c r="J21" s="27">
        <v>123</v>
      </c>
      <c r="K21" s="28">
        <v>256</v>
      </c>
      <c r="L21" s="27"/>
    </row>
    <row r="22" spans="1:12">
      <c r="A22" s="22"/>
      <c r="B22" s="23"/>
      <c r="C22" s="24"/>
      <c r="D22" s="29" t="s">
        <v>47</v>
      </c>
      <c r="E22" s="26" t="s">
        <v>48</v>
      </c>
      <c r="F22" s="27">
        <v>200</v>
      </c>
      <c r="G22" s="27"/>
      <c r="H22" s="27"/>
      <c r="I22" s="27">
        <v>7.5</v>
      </c>
      <c r="J22" s="27">
        <v>30</v>
      </c>
      <c r="K22" s="28">
        <v>484</v>
      </c>
      <c r="L22" s="27"/>
    </row>
    <row r="23" spans="1:12">
      <c r="A23" s="22"/>
      <c r="B23" s="23"/>
      <c r="C23" s="24"/>
      <c r="D23" s="29" t="s">
        <v>49</v>
      </c>
      <c r="E23" s="26" t="s">
        <v>31</v>
      </c>
      <c r="F23" s="27">
        <v>40</v>
      </c>
      <c r="G23" s="42">
        <v>3.8</v>
      </c>
      <c r="H23" s="42">
        <v>0.4</v>
      </c>
      <c r="I23" s="42">
        <v>24.6</v>
      </c>
      <c r="J23" s="27">
        <v>117</v>
      </c>
      <c r="K23" s="28">
        <v>573</v>
      </c>
      <c r="L23" s="27"/>
    </row>
    <row r="24" spans="1:12">
      <c r="A24" s="22"/>
      <c r="B24" s="23"/>
      <c r="C24" s="24"/>
      <c r="D24" s="29" t="s">
        <v>50</v>
      </c>
      <c r="E24" s="26" t="s">
        <v>51</v>
      </c>
      <c r="F24" s="27">
        <v>40</v>
      </c>
      <c r="G24" s="44">
        <v>5.33</v>
      </c>
      <c r="H24" s="43">
        <v>1</v>
      </c>
      <c r="I24" s="44">
        <v>26.73</v>
      </c>
      <c r="J24" s="27">
        <v>137.33000000000001</v>
      </c>
      <c r="K24" s="28">
        <v>574</v>
      </c>
      <c r="L24" s="27"/>
    </row>
    <row r="25" spans="1:12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>
      <c r="A27" s="30"/>
      <c r="B27" s="31"/>
      <c r="C27" s="32"/>
      <c r="D27" s="33" t="s">
        <v>33</v>
      </c>
      <c r="E27" s="34"/>
      <c r="F27" s="35">
        <f>SUM(F18:F26)</f>
        <v>780</v>
      </c>
      <c r="G27" s="35">
        <f>SUM(G18:G26)</f>
        <v>34.56</v>
      </c>
      <c r="H27" s="35">
        <f>SUM(H18:H26)</f>
        <v>26.919999999999998</v>
      </c>
      <c r="I27" s="35">
        <f>SUM(I18:I26)</f>
        <v>148.12</v>
      </c>
      <c r="J27" s="35">
        <f>SUM(J18:J26)</f>
        <v>791.09</v>
      </c>
      <c r="K27" s="36"/>
      <c r="L27" s="35">
        <f ca="1">SUM(L24:L32)</f>
        <v>0</v>
      </c>
    </row>
    <row r="28" spans="1:12">
      <c r="A28" s="37">
        <f>A6</f>
        <v>1</v>
      </c>
      <c r="B28" s="38">
        <f>B6</f>
        <v>1</v>
      </c>
      <c r="C28" s="39" t="s">
        <v>52</v>
      </c>
      <c r="D28" s="40" t="s">
        <v>53</v>
      </c>
      <c r="E28" s="26" t="s">
        <v>54</v>
      </c>
      <c r="F28" s="27">
        <v>60</v>
      </c>
      <c r="G28" s="42">
        <v>4.2</v>
      </c>
      <c r="H28" s="42">
        <v>6.7</v>
      </c>
      <c r="I28" s="42">
        <v>27.8</v>
      </c>
      <c r="J28" s="27">
        <v>189</v>
      </c>
      <c r="K28" s="28">
        <v>16</v>
      </c>
      <c r="L28" s="27"/>
    </row>
    <row r="29" spans="1:12">
      <c r="A29" s="22"/>
      <c r="B29" s="23"/>
      <c r="C29" s="24"/>
      <c r="D29" s="40" t="s">
        <v>47</v>
      </c>
      <c r="E29" s="26" t="s">
        <v>55</v>
      </c>
      <c r="F29" s="27">
        <v>200</v>
      </c>
      <c r="G29" s="43">
        <v>1</v>
      </c>
      <c r="H29" s="42">
        <v>0.2</v>
      </c>
      <c r="I29" s="42">
        <v>20.2</v>
      </c>
      <c r="J29" s="27">
        <v>86</v>
      </c>
      <c r="K29" s="28">
        <v>501</v>
      </c>
      <c r="L29" s="27"/>
    </row>
    <row r="30" spans="1:12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>
      <c r="A32" s="30"/>
      <c r="B32" s="31"/>
      <c r="C32" s="32"/>
      <c r="D32" s="33" t="s">
        <v>33</v>
      </c>
      <c r="E32" s="34"/>
      <c r="F32" s="35">
        <f>SUM(F28:F31)</f>
        <v>260</v>
      </c>
      <c r="G32" s="35">
        <f>SUM(G28:G31)</f>
        <v>5.2</v>
      </c>
      <c r="H32" s="35">
        <f>SUM(H28:H31)</f>
        <v>6.9</v>
      </c>
      <c r="I32" s="35">
        <f>SUM(I28:I31)</f>
        <v>48</v>
      </c>
      <c r="J32" s="35">
        <f>SUM(J28:J31)</f>
        <v>275</v>
      </c>
      <c r="K32" s="36"/>
      <c r="L32" s="35">
        <f ca="1">SUM(L25:L31)</f>
        <v>0</v>
      </c>
    </row>
    <row r="33" spans="1:12">
      <c r="A33" s="37">
        <f>A6</f>
        <v>1</v>
      </c>
      <c r="B33" s="38">
        <f>B6</f>
        <v>1</v>
      </c>
      <c r="C33" s="39" t="s">
        <v>56</v>
      </c>
      <c r="D33" s="29" t="s">
        <v>26</v>
      </c>
      <c r="E33" s="26" t="s">
        <v>57</v>
      </c>
      <c r="F33" s="27">
        <v>90</v>
      </c>
      <c r="G33" s="44">
        <v>8.81</v>
      </c>
      <c r="H33" s="44">
        <v>1.48</v>
      </c>
      <c r="I33" s="44">
        <v>4.3099999999999996</v>
      </c>
      <c r="J33" s="27">
        <v>206.08</v>
      </c>
      <c r="K33" s="28">
        <v>172</v>
      </c>
      <c r="L33" s="27"/>
    </row>
    <row r="34" spans="1:12">
      <c r="A34" s="22"/>
      <c r="B34" s="23"/>
      <c r="C34" s="24"/>
      <c r="D34" s="29" t="s">
        <v>45</v>
      </c>
      <c r="E34" s="26" t="s">
        <v>58</v>
      </c>
      <c r="F34" s="27">
        <v>150</v>
      </c>
      <c r="G34" s="42">
        <v>2.7</v>
      </c>
      <c r="H34" s="43">
        <v>4</v>
      </c>
      <c r="I34" s="42">
        <v>5.8</v>
      </c>
      <c r="J34" s="27">
        <v>66.209999999999994</v>
      </c>
      <c r="K34" s="28">
        <v>299</v>
      </c>
      <c r="L34" s="27"/>
    </row>
    <row r="35" spans="1:12">
      <c r="A35" s="22"/>
      <c r="B35" s="23"/>
      <c r="C35" s="24"/>
      <c r="D35" s="29" t="s">
        <v>47</v>
      </c>
      <c r="E35" s="26" t="s">
        <v>59</v>
      </c>
      <c r="F35" s="27">
        <v>200</v>
      </c>
      <c r="G35" s="42">
        <v>0.6</v>
      </c>
      <c r="H35" s="42">
        <v>0.1</v>
      </c>
      <c r="I35" s="42">
        <v>20.100000000000001</v>
      </c>
      <c r="J35" s="27">
        <v>84</v>
      </c>
      <c r="K35" s="28">
        <v>495</v>
      </c>
      <c r="L35" s="27"/>
    </row>
    <row r="36" spans="1:12">
      <c r="A36" s="22"/>
      <c r="B36" s="23"/>
      <c r="C36" s="24"/>
      <c r="D36" s="29" t="s">
        <v>30</v>
      </c>
      <c r="E36" s="26" t="s">
        <v>31</v>
      </c>
      <c r="F36" s="45">
        <v>40</v>
      </c>
      <c r="G36" s="42">
        <v>3.8</v>
      </c>
      <c r="H36" s="42">
        <v>0.4</v>
      </c>
      <c r="I36" s="42">
        <v>24.6</v>
      </c>
      <c r="J36" s="45">
        <v>117</v>
      </c>
      <c r="K36" s="46">
        <v>573</v>
      </c>
      <c r="L36" s="27"/>
    </row>
    <row r="37" spans="1:12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>
      <c r="A39" s="30"/>
      <c r="B39" s="31"/>
      <c r="C39" s="32"/>
      <c r="D39" s="33" t="s">
        <v>33</v>
      </c>
      <c r="E39" s="34"/>
      <c r="F39" s="35">
        <f>SUM(F33:F38)</f>
        <v>480</v>
      </c>
      <c r="G39" s="35">
        <f>SUM(G33:G38)</f>
        <v>15.91</v>
      </c>
      <c r="H39" s="35">
        <f>SUM(H33:H38)</f>
        <v>5.98</v>
      </c>
      <c r="I39" s="35">
        <f>SUM(I33:I38)</f>
        <v>54.81</v>
      </c>
      <c r="J39" s="35">
        <f>SUM(J33:J38)</f>
        <v>473.29</v>
      </c>
      <c r="K39" s="36"/>
      <c r="L39" s="35">
        <f ca="1">SUM(L33:L41)</f>
        <v>0</v>
      </c>
    </row>
    <row r="40" spans="1:12">
      <c r="A40" s="37">
        <f>A6</f>
        <v>1</v>
      </c>
      <c r="B40" s="38">
        <f>B6</f>
        <v>1</v>
      </c>
      <c r="C40" s="39" t="s">
        <v>60</v>
      </c>
      <c r="D40" s="40" t="s">
        <v>61</v>
      </c>
      <c r="E40" s="26" t="s">
        <v>62</v>
      </c>
      <c r="F40" s="27">
        <v>200</v>
      </c>
      <c r="G40" s="42">
        <v>5.8</v>
      </c>
      <c r="H40" s="43">
        <v>5</v>
      </c>
      <c r="I40" s="43">
        <v>8</v>
      </c>
      <c r="J40" s="27">
        <v>101</v>
      </c>
      <c r="K40" s="28">
        <v>470</v>
      </c>
      <c r="L40" s="27"/>
    </row>
    <row r="41" spans="1:12">
      <c r="A41" s="22"/>
      <c r="B41" s="23"/>
      <c r="C41" s="24"/>
      <c r="D41" s="40" t="s">
        <v>53</v>
      </c>
      <c r="E41" s="26" t="s">
        <v>63</v>
      </c>
      <c r="F41" s="43">
        <v>20</v>
      </c>
      <c r="G41" s="44">
        <v>0.78</v>
      </c>
      <c r="H41" s="44">
        <v>6.12</v>
      </c>
      <c r="I41" s="42">
        <v>12.5</v>
      </c>
      <c r="J41" s="27">
        <v>108.2</v>
      </c>
      <c r="K41" s="28">
        <v>580</v>
      </c>
      <c r="L41" s="27"/>
    </row>
    <row r="42" spans="1:12">
      <c r="A42" s="22"/>
      <c r="B42" s="23"/>
      <c r="C42" s="24"/>
      <c r="D42" s="40" t="s">
        <v>47</v>
      </c>
      <c r="E42" s="26"/>
      <c r="F42" s="27"/>
      <c r="G42" s="27"/>
      <c r="H42" s="27"/>
      <c r="I42" s="27"/>
      <c r="J42" s="27"/>
      <c r="K42" s="28"/>
      <c r="L42" s="27"/>
    </row>
    <row r="43" spans="1:12">
      <c r="A43" s="22"/>
      <c r="B43" s="23"/>
      <c r="C43" s="24"/>
      <c r="D43" s="40" t="s">
        <v>32</v>
      </c>
      <c r="E43" s="26"/>
      <c r="F43" s="27"/>
      <c r="G43" s="27"/>
      <c r="H43" s="27"/>
      <c r="I43" s="27"/>
      <c r="J43" s="27"/>
      <c r="K43" s="28"/>
      <c r="L43" s="27"/>
    </row>
    <row r="44" spans="1:12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>
      <c r="A46" s="30"/>
      <c r="B46" s="31"/>
      <c r="C46" s="32"/>
      <c r="D46" s="47" t="s">
        <v>33</v>
      </c>
      <c r="E46" s="34"/>
      <c r="F46" s="35">
        <f>SUM(F40:F45)</f>
        <v>220</v>
      </c>
      <c r="G46" s="35">
        <f>SUM(G40:G45)</f>
        <v>6.58</v>
      </c>
      <c r="H46" s="35">
        <f>SUM(H40:H45)</f>
        <v>11.120000000000001</v>
      </c>
      <c r="I46" s="35">
        <f>SUM(I40:I45)</f>
        <v>20.5</v>
      </c>
      <c r="J46" s="35">
        <f>SUM(J40:J45)</f>
        <v>209.2</v>
      </c>
      <c r="K46" s="36"/>
      <c r="L46" s="35">
        <f ca="1">SUM(L40:L48)</f>
        <v>0</v>
      </c>
    </row>
    <row r="47" spans="1:12" ht="15" customHeight="1">
      <c r="A47" s="48">
        <f>A6</f>
        <v>1</v>
      </c>
      <c r="B47" s="49">
        <f>B6</f>
        <v>1</v>
      </c>
      <c r="C47" s="67" t="s">
        <v>64</v>
      </c>
      <c r="D47" s="67"/>
      <c r="E47" s="50"/>
      <c r="F47" s="51">
        <f>F13+F17+F27+F32+F39+F46</f>
        <v>2378</v>
      </c>
      <c r="G47" s="51">
        <f>G13+G17+G27+G32+G39+G46</f>
        <v>82.89</v>
      </c>
      <c r="H47" s="51">
        <f>H13+H17+H27+H32+H39+H46</f>
        <v>85.460000000000022</v>
      </c>
      <c r="I47" s="51">
        <f>I13+I17+I27+I32+I39+I46</f>
        <v>358.53000000000003</v>
      </c>
      <c r="J47" s="51">
        <f>J13+J17+J27+J32+J39+J46</f>
        <v>2580.25</v>
      </c>
      <c r="K47" s="52"/>
      <c r="L47" s="51">
        <f ca="1">L13+L17+L27+L32+L39+L46</f>
        <v>0</v>
      </c>
    </row>
    <row r="48" spans="1:12">
      <c r="A48" s="53">
        <v>1</v>
      </c>
      <c r="B48" s="23">
        <v>2</v>
      </c>
      <c r="C48" s="17" t="s">
        <v>25</v>
      </c>
      <c r="D48" s="18" t="s">
        <v>26</v>
      </c>
      <c r="E48" s="19" t="s">
        <v>65</v>
      </c>
      <c r="F48" s="43">
        <v>250</v>
      </c>
      <c r="G48" s="43">
        <v>6</v>
      </c>
      <c r="H48" s="44">
        <v>6.25</v>
      </c>
      <c r="I48" s="44">
        <v>20.55</v>
      </c>
      <c r="J48" s="42">
        <v>162.5</v>
      </c>
      <c r="K48" s="21">
        <v>140</v>
      </c>
      <c r="L48" s="20"/>
    </row>
    <row r="49" spans="1:12">
      <c r="A49" s="53"/>
      <c r="B49" s="23"/>
      <c r="C49" s="24"/>
      <c r="D49" s="25"/>
      <c r="E49" s="26" t="s">
        <v>66</v>
      </c>
      <c r="F49" s="43">
        <v>10</v>
      </c>
      <c r="G49" s="44">
        <v>0.16</v>
      </c>
      <c r="H49" s="42">
        <v>14.5</v>
      </c>
      <c r="I49" s="44">
        <v>0.26</v>
      </c>
      <c r="J49" s="42">
        <v>132.19999999999999</v>
      </c>
      <c r="K49" s="28">
        <v>79</v>
      </c>
      <c r="L49" s="27"/>
    </row>
    <row r="50" spans="1:12">
      <c r="A50" s="53"/>
      <c r="B50" s="23"/>
      <c r="C50" s="24"/>
      <c r="D50" s="29" t="s">
        <v>28</v>
      </c>
      <c r="E50" s="26" t="s">
        <v>67</v>
      </c>
      <c r="F50" s="43">
        <v>200</v>
      </c>
      <c r="G50" s="42">
        <v>3.3</v>
      </c>
      <c r="H50" s="42">
        <v>2.9</v>
      </c>
      <c r="I50" s="42">
        <v>13.8</v>
      </c>
      <c r="J50" s="43">
        <v>94</v>
      </c>
      <c r="K50" s="28">
        <v>462</v>
      </c>
      <c r="L50" s="27"/>
    </row>
    <row r="51" spans="1:12">
      <c r="A51" s="53"/>
      <c r="B51" s="23"/>
      <c r="C51" s="24"/>
      <c r="D51" s="29" t="s">
        <v>30</v>
      </c>
      <c r="E51" s="26" t="s">
        <v>31</v>
      </c>
      <c r="F51" s="45">
        <v>40</v>
      </c>
      <c r="G51" s="42">
        <v>3.8</v>
      </c>
      <c r="H51" s="42">
        <v>0.4</v>
      </c>
      <c r="I51" s="42">
        <v>24.6</v>
      </c>
      <c r="J51" s="45">
        <v>117</v>
      </c>
      <c r="K51" s="46">
        <v>573</v>
      </c>
      <c r="L51" s="27"/>
    </row>
    <row r="52" spans="1:12">
      <c r="A52" s="53"/>
      <c r="B52" s="23"/>
      <c r="C52" s="24"/>
      <c r="D52" s="29" t="s">
        <v>32</v>
      </c>
      <c r="E52" s="26"/>
      <c r="F52" s="27"/>
      <c r="G52" s="27"/>
      <c r="H52" s="27"/>
      <c r="I52" s="27"/>
      <c r="J52" s="27"/>
      <c r="K52" s="28"/>
      <c r="L52" s="27"/>
    </row>
    <row r="53" spans="1:12">
      <c r="A53" s="53"/>
      <c r="B53" s="23"/>
      <c r="C53" s="24"/>
      <c r="D53" s="25"/>
      <c r="E53" s="26"/>
      <c r="F53" s="27"/>
      <c r="G53" s="27"/>
      <c r="H53" s="27"/>
      <c r="I53" s="27"/>
      <c r="J53" s="27"/>
      <c r="K53" s="28"/>
      <c r="L53" s="27"/>
    </row>
    <row r="54" spans="1:12">
      <c r="A54" s="53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>
      <c r="A55" s="54"/>
      <c r="B55" s="31"/>
      <c r="C55" s="32"/>
      <c r="D55" s="33" t="s">
        <v>33</v>
      </c>
      <c r="E55" s="34"/>
      <c r="F55" s="35">
        <f>SUM(F48:F54)</f>
        <v>500</v>
      </c>
      <c r="G55" s="35">
        <f>SUM(G48:G54)</f>
        <v>13.260000000000002</v>
      </c>
      <c r="H55" s="35">
        <f>SUM(H48:H54)</f>
        <v>24.049999999999997</v>
      </c>
      <c r="I55" s="35">
        <f>SUM(I48:I54)</f>
        <v>59.21</v>
      </c>
      <c r="J55" s="35">
        <f>SUM(J48:J54)</f>
        <v>505.7</v>
      </c>
      <c r="K55" s="36"/>
      <c r="L55" s="35">
        <f>SUM(L48:L54)</f>
        <v>0</v>
      </c>
    </row>
    <row r="56" spans="1:12">
      <c r="A56" s="38">
        <f>A48</f>
        <v>1</v>
      </c>
      <c r="B56" s="38">
        <f>B48</f>
        <v>2</v>
      </c>
      <c r="C56" s="39" t="s">
        <v>34</v>
      </c>
      <c r="D56" s="40" t="s">
        <v>32</v>
      </c>
      <c r="E56" s="26"/>
      <c r="F56" s="27"/>
      <c r="G56" s="27"/>
      <c r="H56" s="27"/>
      <c r="I56" s="27"/>
      <c r="J56" s="27"/>
      <c r="K56" s="28"/>
      <c r="L56" s="27"/>
    </row>
    <row r="57" spans="1:12">
      <c r="A57" s="53"/>
      <c r="B57" s="23"/>
      <c r="C57" s="24"/>
      <c r="D57" s="25"/>
      <c r="E57" s="26" t="s">
        <v>68</v>
      </c>
      <c r="F57" s="43">
        <v>50</v>
      </c>
      <c r="G57" s="44">
        <v>4.1500000000000004</v>
      </c>
      <c r="H57" s="43">
        <v>4</v>
      </c>
      <c r="I57" s="42">
        <v>30.2</v>
      </c>
      <c r="J57" s="43">
        <v>173</v>
      </c>
      <c r="K57" s="28">
        <v>577</v>
      </c>
      <c r="L57" s="27"/>
    </row>
    <row r="58" spans="1:12">
      <c r="A58" s="53"/>
      <c r="B58" s="23"/>
      <c r="C58" s="24"/>
      <c r="D58" s="25"/>
      <c r="E58" s="26" t="s">
        <v>69</v>
      </c>
      <c r="F58" s="43">
        <v>200</v>
      </c>
      <c r="G58" s="42">
        <v>0.3</v>
      </c>
      <c r="H58" s="42">
        <v>0.1</v>
      </c>
      <c r="I58" s="42">
        <v>9.5</v>
      </c>
      <c r="J58" s="43">
        <v>40</v>
      </c>
      <c r="K58" s="28">
        <v>459</v>
      </c>
      <c r="L58" s="27"/>
    </row>
    <row r="59" spans="1:12">
      <c r="A59" s="54"/>
      <c r="B59" s="31"/>
      <c r="C59" s="32"/>
      <c r="D59" s="33" t="s">
        <v>33</v>
      </c>
      <c r="E59" s="34"/>
      <c r="F59" s="35">
        <f>SUM(F56:F58)</f>
        <v>250</v>
      </c>
      <c r="G59" s="35">
        <f>SUM(G56:G58)</f>
        <v>4.45</v>
      </c>
      <c r="H59" s="35">
        <f>SUM(H56:H58)</f>
        <v>4.0999999999999996</v>
      </c>
      <c r="I59" s="35">
        <f>SUM(I56:I58)</f>
        <v>39.700000000000003</v>
      </c>
      <c r="J59" s="35">
        <f>SUM(J56:J58)</f>
        <v>213</v>
      </c>
      <c r="K59" s="36"/>
      <c r="L59" s="35" t="e">
        <f ca="1">SUM(L56:L64)</f>
        <v>#VALUE!</v>
      </c>
    </row>
    <row r="60" spans="1:12">
      <c r="A60" s="38">
        <f>A48</f>
        <v>1</v>
      </c>
      <c r="B60" s="38">
        <f>B48</f>
        <v>2</v>
      </c>
      <c r="C60" s="39" t="s">
        <v>38</v>
      </c>
      <c r="D60" s="29" t="s">
        <v>39</v>
      </c>
      <c r="E60" s="26" t="s">
        <v>70</v>
      </c>
      <c r="F60" s="43">
        <v>60</v>
      </c>
      <c r="G60" s="44">
        <v>0.42</v>
      </c>
      <c r="H60" s="44">
        <v>0.06</v>
      </c>
      <c r="I60" s="44">
        <v>1.1399999999999999</v>
      </c>
      <c r="J60" s="42">
        <v>6.6</v>
      </c>
      <c r="K60" s="28">
        <v>148</v>
      </c>
      <c r="L60" s="27"/>
    </row>
    <row r="61" spans="1:12">
      <c r="A61" s="53"/>
      <c r="B61" s="23"/>
      <c r="C61" s="24"/>
      <c r="D61" s="29" t="s">
        <v>41</v>
      </c>
      <c r="E61" s="26" t="s">
        <v>71</v>
      </c>
      <c r="F61" s="43">
        <v>200</v>
      </c>
      <c r="G61" s="44">
        <v>11.65</v>
      </c>
      <c r="H61" s="44">
        <v>12.06</v>
      </c>
      <c r="I61" s="44">
        <v>6.94</v>
      </c>
      <c r="J61" s="42">
        <v>182.8</v>
      </c>
      <c r="K61" s="28">
        <v>100</v>
      </c>
      <c r="L61" s="27"/>
    </row>
    <row r="62" spans="1:12">
      <c r="A62" s="53"/>
      <c r="B62" s="23"/>
      <c r="C62" s="24"/>
      <c r="D62" s="29" t="s">
        <v>43</v>
      </c>
      <c r="E62" s="26" t="s">
        <v>72</v>
      </c>
      <c r="F62" s="43">
        <v>90</v>
      </c>
      <c r="G62" s="44">
        <v>11.88</v>
      </c>
      <c r="H62" s="44">
        <v>20.57</v>
      </c>
      <c r="I62" s="44">
        <v>9.25</v>
      </c>
      <c r="J62" s="44">
        <v>298.54000000000002</v>
      </c>
      <c r="K62" s="28">
        <v>111</v>
      </c>
      <c r="L62" s="27"/>
    </row>
    <row r="63" spans="1:12">
      <c r="A63" s="53"/>
      <c r="B63" s="23"/>
      <c r="C63" s="24"/>
      <c r="D63" s="29" t="s">
        <v>45</v>
      </c>
      <c r="E63" s="26" t="s">
        <v>73</v>
      </c>
      <c r="F63" s="43">
        <v>150</v>
      </c>
      <c r="G63" s="44">
        <v>11.35</v>
      </c>
      <c r="H63" s="44">
        <v>8.48</v>
      </c>
      <c r="I63" s="44">
        <v>50.27</v>
      </c>
      <c r="J63" s="44">
        <v>322.89</v>
      </c>
      <c r="K63" s="28">
        <v>202</v>
      </c>
      <c r="L63" s="27"/>
    </row>
    <row r="64" spans="1:12">
      <c r="A64" s="53"/>
      <c r="B64" s="23"/>
      <c r="C64" s="24"/>
      <c r="D64" s="29" t="s">
        <v>47</v>
      </c>
      <c r="E64" s="26" t="s">
        <v>74</v>
      </c>
      <c r="F64" s="43">
        <v>200</v>
      </c>
      <c r="G64" s="44">
        <v>0.67</v>
      </c>
      <c r="H64" s="44">
        <v>0.27</v>
      </c>
      <c r="I64" s="42">
        <v>18.3</v>
      </c>
      <c r="J64" s="43">
        <v>78</v>
      </c>
      <c r="K64" s="28">
        <v>496</v>
      </c>
      <c r="L64" s="27"/>
    </row>
    <row r="65" spans="1:12">
      <c r="A65" s="53"/>
      <c r="B65" s="23"/>
      <c r="C65" s="24"/>
      <c r="D65" s="29" t="s">
        <v>49</v>
      </c>
      <c r="E65" s="26" t="s">
        <v>31</v>
      </c>
      <c r="F65" s="45">
        <v>40</v>
      </c>
      <c r="G65" s="42">
        <v>3.8</v>
      </c>
      <c r="H65" s="42">
        <v>0.4</v>
      </c>
      <c r="I65" s="42">
        <v>24.6</v>
      </c>
      <c r="J65" s="45">
        <v>117</v>
      </c>
      <c r="K65" s="46">
        <v>573</v>
      </c>
      <c r="L65" s="27"/>
    </row>
    <row r="66" spans="1:12">
      <c r="A66" s="53"/>
      <c r="B66" s="23"/>
      <c r="C66" s="24"/>
      <c r="D66" s="29" t="s">
        <v>50</v>
      </c>
      <c r="E66" s="26" t="s">
        <v>51</v>
      </c>
      <c r="F66" s="27">
        <v>40</v>
      </c>
      <c r="G66" s="44">
        <v>5.33</v>
      </c>
      <c r="H66" s="43">
        <v>1</v>
      </c>
      <c r="I66" s="44">
        <v>26.73</v>
      </c>
      <c r="J66" s="27">
        <v>137.33000000000001</v>
      </c>
      <c r="K66" s="28">
        <v>574</v>
      </c>
      <c r="L66" s="27"/>
    </row>
    <row r="67" spans="1:12">
      <c r="A67" s="53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>
      <c r="A68" s="53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>
      <c r="A69" s="54"/>
      <c r="B69" s="31"/>
      <c r="C69" s="32"/>
      <c r="D69" s="33" t="s">
        <v>33</v>
      </c>
      <c r="E69" s="34"/>
      <c r="F69" s="35">
        <f>SUM(F60:F68)</f>
        <v>780</v>
      </c>
      <c r="G69" s="35">
        <f>SUM(G60:G68)</f>
        <v>45.1</v>
      </c>
      <c r="H69" s="35">
        <f>SUM(H60:H68)</f>
        <v>42.84</v>
      </c>
      <c r="I69" s="35">
        <f>SUM(I60:I68)</f>
        <v>137.22999999999999</v>
      </c>
      <c r="J69" s="35">
        <f>SUM(J60:J68)</f>
        <v>1143.1600000000001</v>
      </c>
      <c r="K69" s="36"/>
      <c r="L69" s="35" t="e">
        <f ca="1">SUM(L66:L74)</f>
        <v>#VALUE!</v>
      </c>
    </row>
    <row r="70" spans="1:12">
      <c r="A70" s="38">
        <f>A48</f>
        <v>1</v>
      </c>
      <c r="B70" s="38">
        <f>B48</f>
        <v>2</v>
      </c>
      <c r="C70" s="39" t="s">
        <v>52</v>
      </c>
      <c r="D70" s="40" t="s">
        <v>53</v>
      </c>
      <c r="E70" s="26" t="s">
        <v>31</v>
      </c>
      <c r="F70" s="45">
        <v>40</v>
      </c>
      <c r="G70" s="42">
        <v>3.8</v>
      </c>
      <c r="H70" s="42">
        <v>0.4</v>
      </c>
      <c r="I70" s="42">
        <v>24.6</v>
      </c>
      <c r="J70" s="45">
        <v>117</v>
      </c>
      <c r="K70" s="46">
        <v>573</v>
      </c>
      <c r="L70" s="27"/>
    </row>
    <row r="71" spans="1:12">
      <c r="A71" s="53"/>
      <c r="B71" s="23"/>
      <c r="C71" s="24"/>
      <c r="D71" s="40" t="s">
        <v>47</v>
      </c>
      <c r="E71" s="26" t="s">
        <v>55</v>
      </c>
      <c r="F71" s="27">
        <v>200</v>
      </c>
      <c r="G71" s="43">
        <v>1</v>
      </c>
      <c r="H71" s="42">
        <v>0.2</v>
      </c>
      <c r="I71" s="42">
        <v>20.2</v>
      </c>
      <c r="J71" s="27">
        <v>86</v>
      </c>
      <c r="K71" s="28">
        <v>501</v>
      </c>
      <c r="L71" s="27"/>
    </row>
    <row r="72" spans="1:12">
      <c r="A72" s="53"/>
      <c r="B72" s="23"/>
      <c r="C72" s="24"/>
      <c r="D72" s="25"/>
      <c r="E72" s="26" t="s">
        <v>75</v>
      </c>
      <c r="F72" s="43">
        <v>40</v>
      </c>
      <c r="G72" s="42">
        <v>5.0999999999999996</v>
      </c>
      <c r="H72" s="42">
        <v>4.5999999999999996</v>
      </c>
      <c r="I72" s="42">
        <v>0.3</v>
      </c>
      <c r="J72" s="43">
        <v>63</v>
      </c>
      <c r="K72" s="28">
        <v>267</v>
      </c>
      <c r="L72" s="27"/>
    </row>
    <row r="73" spans="1:12">
      <c r="A73" s="53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>
      <c r="A74" s="54"/>
      <c r="B74" s="31"/>
      <c r="C74" s="32"/>
      <c r="D74" s="33" t="s">
        <v>33</v>
      </c>
      <c r="E74" s="34"/>
      <c r="F74" s="35">
        <f>SUM(F70:F73)</f>
        <v>280</v>
      </c>
      <c r="G74" s="35">
        <f>SUM(G70:G73)</f>
        <v>9.8999999999999986</v>
      </c>
      <c r="H74" s="35">
        <f>SUM(H70:H73)</f>
        <v>5.1999999999999993</v>
      </c>
      <c r="I74" s="35">
        <f>SUM(I70:I73)</f>
        <v>45.099999999999994</v>
      </c>
      <c r="J74" s="35">
        <f>SUM(J70:J73)</f>
        <v>266</v>
      </c>
      <c r="K74" s="36"/>
      <c r="L74" s="35" t="e">
        <f ca="1">SUM(L67:L73)</f>
        <v>#VALUE!</v>
      </c>
    </row>
    <row r="75" spans="1:12" ht="25.5">
      <c r="A75" s="38">
        <f>A48</f>
        <v>1</v>
      </c>
      <c r="B75" s="38">
        <f>B48</f>
        <v>2</v>
      </c>
      <c r="C75" s="39" t="s">
        <v>56</v>
      </c>
      <c r="D75" s="29" t="s">
        <v>26</v>
      </c>
      <c r="E75" s="26" t="s">
        <v>76</v>
      </c>
      <c r="F75" s="43">
        <v>90</v>
      </c>
      <c r="G75" s="43">
        <v>14</v>
      </c>
      <c r="H75" s="42">
        <v>12.6</v>
      </c>
      <c r="I75" s="42">
        <v>7.5</v>
      </c>
      <c r="J75" s="43">
        <v>199</v>
      </c>
      <c r="K75" s="28">
        <v>372</v>
      </c>
      <c r="L75" s="27"/>
    </row>
    <row r="76" spans="1:12">
      <c r="A76" s="53"/>
      <c r="B76" s="23"/>
      <c r="C76" s="24"/>
      <c r="D76" s="29" t="s">
        <v>45</v>
      </c>
      <c r="E76" s="26" t="s">
        <v>77</v>
      </c>
      <c r="F76" s="43">
        <v>250</v>
      </c>
      <c r="G76" s="42">
        <v>4.4000000000000004</v>
      </c>
      <c r="H76" s="44">
        <v>11.88</v>
      </c>
      <c r="I76" s="42">
        <v>27.5</v>
      </c>
      <c r="J76" s="44">
        <v>236.27</v>
      </c>
      <c r="K76" s="28">
        <v>177</v>
      </c>
      <c r="L76" s="27"/>
    </row>
    <row r="77" spans="1:12">
      <c r="A77" s="53"/>
      <c r="B77" s="23"/>
      <c r="C77" s="24"/>
      <c r="D77" s="29" t="s">
        <v>47</v>
      </c>
      <c r="E77" s="26" t="s">
        <v>78</v>
      </c>
      <c r="F77" s="43">
        <v>200</v>
      </c>
      <c r="G77" s="42">
        <v>0.2</v>
      </c>
      <c r="H77" s="42">
        <v>0.1</v>
      </c>
      <c r="I77" s="42">
        <v>9.3000000000000007</v>
      </c>
      <c r="J77" s="43">
        <v>38</v>
      </c>
      <c r="K77" s="28">
        <v>457</v>
      </c>
      <c r="L77" s="27"/>
    </row>
    <row r="78" spans="1:12">
      <c r="A78" s="53"/>
      <c r="B78" s="23"/>
      <c r="C78" s="24"/>
      <c r="D78" s="29" t="s">
        <v>30</v>
      </c>
      <c r="E78" s="26" t="s">
        <v>31</v>
      </c>
      <c r="F78" s="45">
        <v>40</v>
      </c>
      <c r="G78" s="42">
        <v>3.8</v>
      </c>
      <c r="H78" s="42">
        <v>0.4</v>
      </c>
      <c r="I78" s="42">
        <v>24.6</v>
      </c>
      <c r="J78" s="45">
        <v>117</v>
      </c>
      <c r="K78" s="46">
        <v>573</v>
      </c>
      <c r="L78" s="27"/>
    </row>
    <row r="79" spans="1:12">
      <c r="A79" s="53"/>
      <c r="B79" s="23"/>
      <c r="C79" s="24"/>
      <c r="D79" s="25"/>
      <c r="E79" s="55"/>
      <c r="F79" s="55"/>
      <c r="G79" s="27"/>
      <c r="H79" s="27"/>
      <c r="I79" s="27"/>
      <c r="J79" s="27"/>
      <c r="K79" s="28"/>
      <c r="L79" s="27"/>
    </row>
    <row r="80" spans="1:12">
      <c r="A80" s="53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>
      <c r="A81" s="54"/>
      <c r="B81" s="31"/>
      <c r="C81" s="32"/>
      <c r="D81" s="33" t="s">
        <v>33</v>
      </c>
      <c r="E81" s="34"/>
      <c r="F81" s="35">
        <f>SUM(F75:F80)</f>
        <v>580</v>
      </c>
      <c r="G81" s="35">
        <f>SUM(G75:G80)</f>
        <v>22.4</v>
      </c>
      <c r="H81" s="35">
        <f>SUM(H75:H80)</f>
        <v>24.98</v>
      </c>
      <c r="I81" s="35">
        <f>SUM(I75:I80)</f>
        <v>68.900000000000006</v>
      </c>
      <c r="J81" s="35">
        <f>SUM(J75:J80)</f>
        <v>590.27</v>
      </c>
      <c r="K81" s="36"/>
      <c r="L81" s="35" t="e">
        <f ca="1">SUM(L75:L83)</f>
        <v>#VALUE!</v>
      </c>
    </row>
    <row r="82" spans="1:12">
      <c r="A82" s="38">
        <f>A48</f>
        <v>1</v>
      </c>
      <c r="B82" s="38">
        <f>B48</f>
        <v>2</v>
      </c>
      <c r="C82" s="39" t="s">
        <v>60</v>
      </c>
      <c r="D82" s="40" t="s">
        <v>61</v>
      </c>
      <c r="E82" s="26" t="s">
        <v>79</v>
      </c>
      <c r="F82" s="27">
        <v>180</v>
      </c>
      <c r="G82" s="27">
        <v>6.3</v>
      </c>
      <c r="H82" s="27">
        <v>7.17</v>
      </c>
      <c r="I82" s="27">
        <v>9.1999999999999993</v>
      </c>
      <c r="J82" s="27">
        <v>126.58</v>
      </c>
      <c r="K82" s="28">
        <v>272</v>
      </c>
      <c r="L82" s="27"/>
    </row>
    <row r="83" spans="1:12">
      <c r="A83" s="53"/>
      <c r="B83" s="23"/>
      <c r="C83" s="24"/>
      <c r="D83" s="40" t="s">
        <v>53</v>
      </c>
      <c r="E83" s="26"/>
      <c r="F83" s="27"/>
      <c r="G83" s="27"/>
      <c r="H83" s="27"/>
      <c r="I83" s="27"/>
      <c r="J83" s="27"/>
      <c r="K83" s="28"/>
      <c r="L83" s="27"/>
    </row>
    <row r="84" spans="1:12">
      <c r="A84" s="53"/>
      <c r="B84" s="23"/>
      <c r="C84" s="24"/>
      <c r="D84" s="40" t="s">
        <v>47</v>
      </c>
      <c r="E84" s="26"/>
      <c r="F84" s="27"/>
      <c r="G84" s="27"/>
      <c r="H84" s="27"/>
      <c r="I84" s="27"/>
      <c r="J84" s="27"/>
      <c r="K84" s="28"/>
      <c r="L84" s="27"/>
    </row>
    <row r="85" spans="1:12">
      <c r="A85" s="53"/>
      <c r="B85" s="23"/>
      <c r="C85" s="24"/>
      <c r="D85" s="40" t="s">
        <v>32</v>
      </c>
      <c r="E85" s="26"/>
      <c r="F85" s="27"/>
      <c r="G85" s="27"/>
      <c r="H85" s="27"/>
      <c r="I85" s="27"/>
      <c r="J85" s="27"/>
      <c r="K85" s="28"/>
      <c r="L85" s="27"/>
    </row>
    <row r="86" spans="1:12">
      <c r="A86" s="53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>
      <c r="A87" s="53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>
      <c r="A88" s="54"/>
      <c r="B88" s="31"/>
      <c r="C88" s="32"/>
      <c r="D88" s="47" t="s">
        <v>33</v>
      </c>
      <c r="E88" s="34"/>
      <c r="F88" s="35">
        <f>SUM(F82:F87)</f>
        <v>180</v>
      </c>
      <c r="G88" s="35">
        <f>SUM(G82:G87)</f>
        <v>6.3</v>
      </c>
      <c r="H88" s="35">
        <f>SUM(H82:H87)</f>
        <v>7.17</v>
      </c>
      <c r="I88" s="35">
        <f>SUM(I82:I87)</f>
        <v>9.1999999999999993</v>
      </c>
      <c r="J88" s="35">
        <f>SUM(J82:J87)</f>
        <v>126.58</v>
      </c>
      <c r="K88" s="36"/>
      <c r="L88" s="35" t="e">
        <f ca="1">SUM(L82:L90)</f>
        <v>#VALUE!</v>
      </c>
    </row>
    <row r="89" spans="1:12" ht="15.75" customHeight="1">
      <c r="A89" s="56">
        <f>A48</f>
        <v>1</v>
      </c>
      <c r="B89" s="56">
        <f>B48</f>
        <v>2</v>
      </c>
      <c r="C89" s="67" t="s">
        <v>64</v>
      </c>
      <c r="D89" s="67"/>
      <c r="E89" s="50"/>
      <c r="F89" s="51">
        <f>F55+F59+F69+F74+F81+F88</f>
        <v>2570</v>
      </c>
      <c r="G89" s="51">
        <f>G55+G59+G69+G74+G81+G88</f>
        <v>101.41000000000001</v>
      </c>
      <c r="H89" s="51">
        <f>H55+H59+H69+H74+H81+H88</f>
        <v>108.34000000000002</v>
      </c>
      <c r="I89" s="51">
        <f>I55+I59+I69+I74+I81+I88</f>
        <v>359.34</v>
      </c>
      <c r="J89" s="51">
        <f>J55+J59+J69+J74+J81+J88</f>
        <v>2844.71</v>
      </c>
      <c r="K89" s="52"/>
      <c r="L89" s="51" t="e">
        <f ca="1">L55+L59+L69+L74+L81+L88</f>
        <v>#VALUE!</v>
      </c>
    </row>
    <row r="90" spans="1:12">
      <c r="A90" s="15">
        <v>1</v>
      </c>
      <c r="B90" s="16">
        <v>3</v>
      </c>
      <c r="C90" s="17" t="s">
        <v>25</v>
      </c>
      <c r="D90" s="18" t="s">
        <v>26</v>
      </c>
      <c r="E90" s="19" t="s">
        <v>80</v>
      </c>
      <c r="F90" s="43">
        <v>250</v>
      </c>
      <c r="G90" s="44">
        <v>8.83</v>
      </c>
      <c r="H90" s="42">
        <v>8.1</v>
      </c>
      <c r="I90" s="44">
        <v>40.39</v>
      </c>
      <c r="J90" s="44">
        <v>269.76</v>
      </c>
      <c r="K90" s="21">
        <v>227</v>
      </c>
      <c r="L90" s="20"/>
    </row>
    <row r="91" spans="1:12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28"/>
      <c r="L91" s="27"/>
    </row>
    <row r="92" spans="1:12">
      <c r="A92" s="22"/>
      <c r="B92" s="23"/>
      <c r="C92" s="24"/>
      <c r="D92" s="29" t="s">
        <v>28</v>
      </c>
      <c r="E92" s="26" t="s">
        <v>81</v>
      </c>
      <c r="F92" s="42">
        <v>200</v>
      </c>
      <c r="G92" s="42">
        <v>1.6</v>
      </c>
      <c r="H92" s="42">
        <v>1.3</v>
      </c>
      <c r="I92" s="43">
        <v>11.5</v>
      </c>
      <c r="J92" s="27">
        <v>64</v>
      </c>
      <c r="K92" s="28">
        <v>460</v>
      </c>
      <c r="L92" s="27"/>
    </row>
    <row r="93" spans="1:12">
      <c r="A93" s="22"/>
      <c r="B93" s="23"/>
      <c r="C93" s="24"/>
      <c r="D93" s="29" t="s">
        <v>30</v>
      </c>
      <c r="E93" s="26" t="s">
        <v>31</v>
      </c>
      <c r="F93" s="45">
        <v>40</v>
      </c>
      <c r="G93" s="42">
        <v>3.8</v>
      </c>
      <c r="H93" s="42">
        <v>0.4</v>
      </c>
      <c r="I93" s="42">
        <v>24.6</v>
      </c>
      <c r="J93" s="45">
        <v>117</v>
      </c>
      <c r="K93" s="46">
        <v>573</v>
      </c>
      <c r="L93" s="27"/>
    </row>
    <row r="94" spans="1:12">
      <c r="A94" s="22"/>
      <c r="B94" s="23"/>
      <c r="C94" s="24"/>
      <c r="D94" s="29" t="s">
        <v>32</v>
      </c>
      <c r="E94" s="26"/>
      <c r="F94" s="27"/>
      <c r="G94" s="27"/>
      <c r="H94" s="27"/>
      <c r="I94" s="27"/>
      <c r="J94" s="27"/>
      <c r="K94" s="28"/>
      <c r="L94" s="27"/>
    </row>
    <row r="95" spans="1:12">
      <c r="A95" s="22"/>
      <c r="B95" s="23"/>
      <c r="C95" s="24"/>
      <c r="D95" s="25"/>
      <c r="E95" s="26"/>
      <c r="F95" s="27"/>
      <c r="G95" s="27"/>
      <c r="H95" s="27"/>
      <c r="I95" s="27"/>
      <c r="J95" s="27"/>
      <c r="K95" s="28"/>
      <c r="L95" s="27"/>
    </row>
    <row r="96" spans="1:12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>
      <c r="A97" s="30"/>
      <c r="B97" s="31"/>
      <c r="C97" s="32"/>
      <c r="D97" s="33" t="s">
        <v>33</v>
      </c>
      <c r="E97" s="34"/>
      <c r="F97" s="35">
        <f>SUM(F90:F96)</f>
        <v>490</v>
      </c>
      <c r="G97" s="35">
        <f>SUM(G90:G96)</f>
        <v>14.23</v>
      </c>
      <c r="H97" s="35">
        <f>SUM(H90:H96)</f>
        <v>9.8000000000000007</v>
      </c>
      <c r="I97" s="35">
        <f>SUM(I90:I96)</f>
        <v>76.490000000000009</v>
      </c>
      <c r="J97" s="35">
        <f>SUM(J90:J96)</f>
        <v>450.76</v>
      </c>
      <c r="K97" s="36"/>
      <c r="L97" s="35">
        <f>SUM(L90:L96)</f>
        <v>0</v>
      </c>
    </row>
    <row r="98" spans="1:12">
      <c r="A98" s="37">
        <f>A90</f>
        <v>1</v>
      </c>
      <c r="B98" s="38">
        <f>B90</f>
        <v>3</v>
      </c>
      <c r="C98" s="39" t="s">
        <v>34</v>
      </c>
      <c r="D98" s="40" t="s">
        <v>32</v>
      </c>
      <c r="E98" s="26"/>
      <c r="F98" s="27"/>
      <c r="G98" s="27"/>
      <c r="H98" s="27"/>
      <c r="I98" s="27"/>
      <c r="J98" s="27"/>
      <c r="K98" s="28"/>
      <c r="L98" s="27"/>
    </row>
    <row r="99" spans="1:12">
      <c r="A99" s="22"/>
      <c r="B99" s="23"/>
      <c r="C99" s="24"/>
      <c r="D99" s="25"/>
      <c r="E99" s="26" t="s">
        <v>55</v>
      </c>
      <c r="F99" s="27">
        <v>200</v>
      </c>
      <c r="G99" s="43">
        <v>1</v>
      </c>
      <c r="H99" s="42">
        <v>0.2</v>
      </c>
      <c r="I99" s="42">
        <v>20.2</v>
      </c>
      <c r="J99" s="27">
        <v>86</v>
      </c>
      <c r="K99" s="28">
        <v>501</v>
      </c>
      <c r="L99" s="27"/>
    </row>
    <row r="100" spans="1:12">
      <c r="A100" s="22"/>
      <c r="B100" s="23"/>
      <c r="C100" s="24"/>
      <c r="D100" s="25"/>
      <c r="E100" s="26" t="s">
        <v>63</v>
      </c>
      <c r="F100" s="43">
        <v>20</v>
      </c>
      <c r="G100" s="44">
        <v>0.78</v>
      </c>
      <c r="H100" s="44">
        <v>6.12</v>
      </c>
      <c r="I100" s="42">
        <v>12.5</v>
      </c>
      <c r="J100" s="27">
        <v>108.2</v>
      </c>
      <c r="K100" s="28">
        <v>580</v>
      </c>
      <c r="L100" s="27"/>
    </row>
    <row r="101" spans="1:12">
      <c r="A101" s="30"/>
      <c r="B101" s="31"/>
      <c r="C101" s="32"/>
      <c r="D101" s="33" t="s">
        <v>33</v>
      </c>
      <c r="E101" s="34"/>
      <c r="F101" s="35">
        <f>SUM(F98:F100)</f>
        <v>220</v>
      </c>
      <c r="G101" s="35">
        <f>SUM(G98:G100)</f>
        <v>1.78</v>
      </c>
      <c r="H101" s="35">
        <f>SUM(H98:H100)</f>
        <v>6.32</v>
      </c>
      <c r="I101" s="35">
        <f>SUM(I98:I100)</f>
        <v>32.700000000000003</v>
      </c>
      <c r="J101" s="35">
        <f>SUM(J98:J100)</f>
        <v>194.2</v>
      </c>
      <c r="K101" s="36"/>
      <c r="L101" s="35" t="e">
        <f ca="1">SUM(L98:L106)</f>
        <v>#VALUE!</v>
      </c>
    </row>
    <row r="102" spans="1:12">
      <c r="A102" s="37">
        <f>A90</f>
        <v>1</v>
      </c>
      <c r="B102" s="38">
        <f>B90</f>
        <v>3</v>
      </c>
      <c r="C102" s="39" t="s">
        <v>38</v>
      </c>
      <c r="D102" s="29" t="s">
        <v>39</v>
      </c>
      <c r="E102" s="26" t="s">
        <v>82</v>
      </c>
      <c r="F102" s="43">
        <v>60</v>
      </c>
      <c r="G102" s="44">
        <v>0.54</v>
      </c>
      <c r="H102" s="42">
        <v>0.1</v>
      </c>
      <c r="I102" s="44">
        <v>4.24</v>
      </c>
      <c r="J102" s="44">
        <v>20.12</v>
      </c>
      <c r="K102" s="28">
        <v>108</v>
      </c>
      <c r="L102" s="27"/>
    </row>
    <row r="103" spans="1:12">
      <c r="A103" s="22"/>
      <c r="B103" s="23"/>
      <c r="C103" s="24"/>
      <c r="D103" s="29" t="s">
        <v>41</v>
      </c>
      <c r="E103" s="26" t="s">
        <v>83</v>
      </c>
      <c r="F103" s="43">
        <v>200</v>
      </c>
      <c r="G103" s="44">
        <v>5.04</v>
      </c>
      <c r="H103" s="44">
        <v>2.86</v>
      </c>
      <c r="I103" s="44">
        <v>11.68</v>
      </c>
      <c r="J103" s="42">
        <v>92.6</v>
      </c>
      <c r="K103" s="28">
        <v>113</v>
      </c>
      <c r="L103" s="27"/>
    </row>
    <row r="104" spans="1:12">
      <c r="A104" s="22"/>
      <c r="B104" s="23"/>
      <c r="C104" s="24"/>
      <c r="D104" s="29" t="s">
        <v>43</v>
      </c>
      <c r="E104" s="26" t="s">
        <v>84</v>
      </c>
      <c r="F104" s="43">
        <v>90</v>
      </c>
      <c r="G104" s="44">
        <v>15.84</v>
      </c>
      <c r="H104" s="44">
        <v>11.07</v>
      </c>
      <c r="I104" s="42">
        <v>13.5</v>
      </c>
      <c r="J104" s="42">
        <v>218.7</v>
      </c>
      <c r="K104" s="28">
        <v>339</v>
      </c>
      <c r="L104" s="27"/>
    </row>
    <row r="105" spans="1:12">
      <c r="A105" s="22"/>
      <c r="B105" s="23"/>
      <c r="C105" s="24"/>
      <c r="D105" s="29" t="s">
        <v>45</v>
      </c>
      <c r="E105" s="26" t="s">
        <v>85</v>
      </c>
      <c r="F105" s="43">
        <v>150</v>
      </c>
      <c r="G105" s="42">
        <v>2.7</v>
      </c>
      <c r="H105" s="43">
        <v>4</v>
      </c>
      <c r="I105" s="42">
        <v>5.8</v>
      </c>
      <c r="J105" s="43">
        <v>70</v>
      </c>
      <c r="K105" s="28">
        <v>377</v>
      </c>
      <c r="L105" s="27"/>
    </row>
    <row r="106" spans="1:12">
      <c r="A106" s="22"/>
      <c r="B106" s="23"/>
      <c r="C106" s="24"/>
      <c r="D106" s="29" t="s">
        <v>47</v>
      </c>
      <c r="E106" s="26" t="s">
        <v>86</v>
      </c>
      <c r="F106" s="43">
        <v>200</v>
      </c>
      <c r="G106" s="42">
        <v>0.6</v>
      </c>
      <c r="H106" s="42">
        <v>0.1</v>
      </c>
      <c r="I106" s="42">
        <v>20.100000000000001</v>
      </c>
      <c r="J106" s="43">
        <v>84</v>
      </c>
      <c r="K106" s="28">
        <v>495</v>
      </c>
      <c r="L106" s="27"/>
    </row>
    <row r="107" spans="1:12">
      <c r="A107" s="22"/>
      <c r="B107" s="23"/>
      <c r="C107" s="24"/>
      <c r="D107" s="29" t="s">
        <v>49</v>
      </c>
      <c r="E107" s="26" t="s">
        <v>31</v>
      </c>
      <c r="F107" s="45">
        <v>40</v>
      </c>
      <c r="G107" s="42">
        <v>3.8</v>
      </c>
      <c r="H107" s="42">
        <v>0.4</v>
      </c>
      <c r="I107" s="42">
        <v>24.6</v>
      </c>
      <c r="J107" s="45">
        <v>117</v>
      </c>
      <c r="K107" s="46">
        <v>573</v>
      </c>
      <c r="L107" s="27"/>
    </row>
    <row r="108" spans="1:12">
      <c r="A108" s="22"/>
      <c r="B108" s="23"/>
      <c r="C108" s="24"/>
      <c r="D108" s="29" t="s">
        <v>50</v>
      </c>
      <c r="E108" s="26" t="s">
        <v>51</v>
      </c>
      <c r="F108" s="27">
        <v>40</v>
      </c>
      <c r="G108" s="44">
        <v>5.33</v>
      </c>
      <c r="H108" s="43">
        <v>1</v>
      </c>
      <c r="I108" s="44">
        <v>26.73</v>
      </c>
      <c r="J108" s="27">
        <v>137.33000000000001</v>
      </c>
      <c r="K108" s="28">
        <v>574</v>
      </c>
      <c r="L108" s="27"/>
    </row>
    <row r="109" spans="1:12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>
      <c r="A111" s="30"/>
      <c r="B111" s="31"/>
      <c r="C111" s="32"/>
      <c r="D111" s="33" t="s">
        <v>33</v>
      </c>
      <c r="E111" s="34"/>
      <c r="F111" s="35">
        <f>SUM(F102:F110)</f>
        <v>780</v>
      </c>
      <c r="G111" s="35">
        <f>SUM(G102:G110)</f>
        <v>33.85</v>
      </c>
      <c r="H111" s="35">
        <f>SUM(H102:H110)</f>
        <v>19.53</v>
      </c>
      <c r="I111" s="35">
        <f>SUM(I102:I110)</f>
        <v>106.65</v>
      </c>
      <c r="J111" s="35">
        <f>SUM(J102:J110)</f>
        <v>739.75</v>
      </c>
      <c r="K111" s="36"/>
      <c r="L111" s="35" t="e">
        <f ca="1">SUM(L108:L116)</f>
        <v>#VALUE!</v>
      </c>
    </row>
    <row r="112" spans="1:12">
      <c r="A112" s="37">
        <f>A90</f>
        <v>1</v>
      </c>
      <c r="B112" s="38">
        <f>B90</f>
        <v>3</v>
      </c>
      <c r="C112" s="39" t="s">
        <v>52</v>
      </c>
      <c r="D112" s="40" t="s">
        <v>53</v>
      </c>
      <c r="E112" s="26" t="s">
        <v>87</v>
      </c>
      <c r="F112" s="43">
        <v>30</v>
      </c>
      <c r="G112" s="44">
        <v>2.25</v>
      </c>
      <c r="H112" s="44">
        <v>0.87</v>
      </c>
      <c r="I112" s="44">
        <v>15.42</v>
      </c>
      <c r="J112" s="42">
        <v>78.3</v>
      </c>
      <c r="K112" s="28">
        <v>576</v>
      </c>
      <c r="L112" s="27"/>
    </row>
    <row r="113" spans="1:12">
      <c r="A113" s="22"/>
      <c r="B113" s="23"/>
      <c r="C113" s="24"/>
      <c r="D113" s="40" t="s">
        <v>47</v>
      </c>
      <c r="E113" s="26" t="s">
        <v>78</v>
      </c>
      <c r="F113" s="43">
        <v>200</v>
      </c>
      <c r="G113" s="42">
        <v>0.2</v>
      </c>
      <c r="H113" s="42">
        <v>0.1</v>
      </c>
      <c r="I113" s="42">
        <v>9.3000000000000007</v>
      </c>
      <c r="J113" s="43">
        <v>38</v>
      </c>
      <c r="K113" s="28">
        <v>457</v>
      </c>
      <c r="L113" s="27"/>
    </row>
    <row r="114" spans="1:12">
      <c r="A114" s="22"/>
      <c r="B114" s="23"/>
      <c r="C114" s="24"/>
      <c r="D114" s="25"/>
      <c r="E114" s="26" t="s">
        <v>88</v>
      </c>
      <c r="F114" s="43">
        <v>100</v>
      </c>
      <c r="G114" s="44">
        <v>0.27</v>
      </c>
      <c r="H114" s="44">
        <v>0.27</v>
      </c>
      <c r="I114" s="44">
        <v>6.53</v>
      </c>
      <c r="J114" s="44">
        <v>31.33</v>
      </c>
      <c r="K114" s="28">
        <v>99</v>
      </c>
      <c r="L114" s="27"/>
    </row>
    <row r="115" spans="1:12">
      <c r="A115" s="22"/>
      <c r="B115" s="23"/>
      <c r="C115" s="24"/>
      <c r="D115" s="25"/>
      <c r="E115" s="26" t="s">
        <v>89</v>
      </c>
      <c r="F115" s="43">
        <v>10</v>
      </c>
      <c r="G115" s="44">
        <v>0.16</v>
      </c>
      <c r="H115" s="42">
        <v>14.5</v>
      </c>
      <c r="I115" s="44">
        <v>0.26</v>
      </c>
      <c r="J115" s="42">
        <v>132.19999999999999</v>
      </c>
      <c r="K115" s="28">
        <v>79</v>
      </c>
      <c r="L115" s="27"/>
    </row>
    <row r="116" spans="1:12">
      <c r="A116" s="30"/>
      <c r="B116" s="31"/>
      <c r="C116" s="32"/>
      <c r="D116" s="33" t="s">
        <v>33</v>
      </c>
      <c r="E116" s="34"/>
      <c r="F116" s="35">
        <f>SUM(F112:F115)</f>
        <v>340</v>
      </c>
      <c r="G116" s="35">
        <f>SUM(G112:G115)</f>
        <v>2.8800000000000003</v>
      </c>
      <c r="H116" s="35">
        <f>SUM(H112:H115)</f>
        <v>15.74</v>
      </c>
      <c r="I116" s="35">
        <f>SUM(I112:I115)</f>
        <v>31.51</v>
      </c>
      <c r="J116" s="35">
        <f>SUM(J112:J115)</f>
        <v>279.83</v>
      </c>
      <c r="K116" s="36"/>
      <c r="L116" s="35" t="e">
        <f ca="1">SUM(L109:L115)</f>
        <v>#VALUE!</v>
      </c>
    </row>
    <row r="117" spans="1:12">
      <c r="A117" s="37">
        <f>A90</f>
        <v>1</v>
      </c>
      <c r="B117" s="38">
        <f>B90</f>
        <v>3</v>
      </c>
      <c r="C117" s="39" t="s">
        <v>56</v>
      </c>
      <c r="D117" s="29" t="s">
        <v>26</v>
      </c>
      <c r="E117" s="26" t="s">
        <v>90</v>
      </c>
      <c r="F117" s="43">
        <v>100</v>
      </c>
      <c r="G117" s="42">
        <v>15.8</v>
      </c>
      <c r="H117" s="42">
        <v>5.3</v>
      </c>
      <c r="I117" s="42">
        <v>17.899999999999999</v>
      </c>
      <c r="J117" s="43">
        <v>182</v>
      </c>
      <c r="K117" s="28">
        <v>286</v>
      </c>
      <c r="L117" s="27"/>
    </row>
    <row r="118" spans="1:12">
      <c r="A118" s="22"/>
      <c r="B118" s="23"/>
      <c r="C118" s="24"/>
      <c r="D118" s="29" t="s">
        <v>45</v>
      </c>
      <c r="E118" s="26"/>
      <c r="F118" s="27"/>
      <c r="G118" s="27"/>
      <c r="H118" s="27"/>
      <c r="I118" s="27"/>
      <c r="J118" s="27"/>
      <c r="K118" s="28"/>
      <c r="L118" s="27"/>
    </row>
    <row r="119" spans="1:12">
      <c r="A119" s="22"/>
      <c r="B119" s="23"/>
      <c r="C119" s="24"/>
      <c r="D119" s="29" t="s">
        <v>47</v>
      </c>
      <c r="E119" s="26" t="s">
        <v>78</v>
      </c>
      <c r="F119" s="43">
        <v>200</v>
      </c>
      <c r="G119" s="42">
        <v>0.2</v>
      </c>
      <c r="H119" s="42">
        <v>0.1</v>
      </c>
      <c r="I119" s="42">
        <v>9.3000000000000007</v>
      </c>
      <c r="J119" s="43">
        <v>38</v>
      </c>
      <c r="K119" s="28">
        <v>457</v>
      </c>
      <c r="L119" s="27"/>
    </row>
    <row r="120" spans="1:12">
      <c r="A120" s="22"/>
      <c r="B120" s="23"/>
      <c r="C120" s="24"/>
      <c r="D120" s="29" t="s">
        <v>30</v>
      </c>
      <c r="E120" s="26" t="s">
        <v>31</v>
      </c>
      <c r="F120" s="45">
        <v>40</v>
      </c>
      <c r="G120" s="42">
        <v>3.8</v>
      </c>
      <c r="H120" s="42">
        <v>0.4</v>
      </c>
      <c r="I120" s="42">
        <v>24.6</v>
      </c>
      <c r="J120" s="45">
        <v>117</v>
      </c>
      <c r="K120" s="46">
        <v>573</v>
      </c>
      <c r="L120" s="27"/>
    </row>
    <row r="121" spans="1:12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>
      <c r="A123" s="30"/>
      <c r="B123" s="31"/>
      <c r="C123" s="32"/>
      <c r="D123" s="33" t="s">
        <v>33</v>
      </c>
      <c r="E123" s="34"/>
      <c r="F123" s="35">
        <f>SUM(F117:F122)</f>
        <v>340</v>
      </c>
      <c r="G123" s="35">
        <f>SUM(G117:G122)</f>
        <v>19.8</v>
      </c>
      <c r="H123" s="35">
        <f>SUM(H117:H122)</f>
        <v>5.8</v>
      </c>
      <c r="I123" s="35">
        <f>SUM(I117:I122)</f>
        <v>51.8</v>
      </c>
      <c r="J123" s="35">
        <f>SUM(J117:J122)</f>
        <v>337</v>
      </c>
      <c r="K123" s="36"/>
      <c r="L123" s="35" t="e">
        <f ca="1">SUM(L117:L125)</f>
        <v>#VALUE!</v>
      </c>
    </row>
    <row r="124" spans="1:12">
      <c r="A124" s="37">
        <f>A90</f>
        <v>1</v>
      </c>
      <c r="B124" s="38">
        <f>B90</f>
        <v>3</v>
      </c>
      <c r="C124" s="39" t="s">
        <v>60</v>
      </c>
      <c r="D124" s="40" t="s">
        <v>61</v>
      </c>
      <c r="E124" s="26" t="s">
        <v>62</v>
      </c>
      <c r="F124" s="27">
        <v>180</v>
      </c>
      <c r="G124" s="27">
        <v>6.3</v>
      </c>
      <c r="H124" s="27">
        <v>7.17</v>
      </c>
      <c r="I124" s="27">
        <v>9.1999999999999993</v>
      </c>
      <c r="J124" s="27">
        <v>126.58</v>
      </c>
      <c r="K124" s="28">
        <v>272</v>
      </c>
      <c r="L124" s="27"/>
    </row>
    <row r="125" spans="1:12">
      <c r="A125" s="22"/>
      <c r="B125" s="23"/>
      <c r="C125" s="24"/>
      <c r="D125" s="40" t="s">
        <v>53</v>
      </c>
      <c r="E125" s="26" t="s">
        <v>54</v>
      </c>
      <c r="F125" s="43">
        <v>60</v>
      </c>
      <c r="G125" s="42">
        <v>4.2</v>
      </c>
      <c r="H125" s="42">
        <v>6.7</v>
      </c>
      <c r="I125" s="42">
        <v>27.8</v>
      </c>
      <c r="J125" s="43">
        <v>189</v>
      </c>
      <c r="K125" s="28">
        <v>16</v>
      </c>
      <c r="L125" s="27"/>
    </row>
    <row r="126" spans="1:12">
      <c r="A126" s="22"/>
      <c r="B126" s="23"/>
      <c r="C126" s="24"/>
      <c r="D126" s="40" t="s">
        <v>47</v>
      </c>
      <c r="E126" s="26"/>
      <c r="F126" s="27"/>
      <c r="G126" s="27"/>
      <c r="H126" s="27"/>
      <c r="I126" s="27"/>
      <c r="J126" s="27"/>
      <c r="K126" s="28"/>
      <c r="L126" s="27"/>
    </row>
    <row r="127" spans="1:12">
      <c r="A127" s="22"/>
      <c r="B127" s="23"/>
      <c r="C127" s="24"/>
      <c r="D127" s="40" t="s">
        <v>32</v>
      </c>
      <c r="E127" s="26"/>
      <c r="F127" s="27"/>
      <c r="G127" s="27"/>
      <c r="H127" s="27"/>
      <c r="I127" s="27"/>
      <c r="J127" s="27"/>
      <c r="K127" s="28"/>
      <c r="L127" s="27"/>
    </row>
    <row r="128" spans="1:12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>
      <c r="A130" s="30"/>
      <c r="B130" s="31"/>
      <c r="C130" s="32"/>
      <c r="D130" s="47" t="s">
        <v>33</v>
      </c>
      <c r="E130" s="34"/>
      <c r="F130" s="35">
        <f>SUM(F124:F129)</f>
        <v>240</v>
      </c>
      <c r="G130" s="35">
        <f>SUM(G124:G129)</f>
        <v>10.5</v>
      </c>
      <c r="H130" s="35">
        <f>SUM(H124:H129)</f>
        <v>13.870000000000001</v>
      </c>
      <c r="I130" s="35">
        <f>SUM(I124:I129)</f>
        <v>37</v>
      </c>
      <c r="J130" s="35">
        <f>SUM(J124:J129)</f>
        <v>315.58</v>
      </c>
      <c r="K130" s="36"/>
      <c r="L130" s="35" t="e">
        <f ca="1">SUM(L124:L132)</f>
        <v>#VALUE!</v>
      </c>
    </row>
    <row r="131" spans="1:12" ht="15.75" customHeight="1">
      <c r="A131" s="48">
        <f>A90</f>
        <v>1</v>
      </c>
      <c r="B131" s="49">
        <f>B90</f>
        <v>3</v>
      </c>
      <c r="C131" s="67" t="s">
        <v>64</v>
      </c>
      <c r="D131" s="67"/>
      <c r="E131" s="50"/>
      <c r="F131" s="51">
        <f>F97+F101+F111+F116+F123+F130</f>
        <v>2410</v>
      </c>
      <c r="G131" s="51">
        <f>G97+G101+G111+G116+G123+G130</f>
        <v>83.04</v>
      </c>
      <c r="H131" s="51">
        <f>H97+H101+H111+H116+H123+H130</f>
        <v>71.06</v>
      </c>
      <c r="I131" s="51">
        <f>I97+I101+I111+I116+I123+I130</f>
        <v>336.15000000000003</v>
      </c>
      <c r="J131" s="51">
        <f>J97+J101+J111+J116+J123+J130</f>
        <v>2317.12</v>
      </c>
      <c r="K131" s="52"/>
      <c r="L131" s="51" t="e">
        <f ca="1">L97+L101+L111+L116+L123+L130</f>
        <v>#VALUE!</v>
      </c>
    </row>
    <row r="132" spans="1:12">
      <c r="A132" s="15">
        <v>1</v>
      </c>
      <c r="B132" s="16">
        <v>4</v>
      </c>
      <c r="C132" s="17" t="s">
        <v>25</v>
      </c>
      <c r="D132" s="18" t="s">
        <v>26</v>
      </c>
      <c r="E132" s="19" t="s">
        <v>91</v>
      </c>
      <c r="F132" s="43">
        <v>250</v>
      </c>
      <c r="G132" s="44">
        <v>7.59</v>
      </c>
      <c r="H132" s="44">
        <v>8.0500000000000007</v>
      </c>
      <c r="I132" s="42">
        <v>38.1</v>
      </c>
      <c r="J132" s="44">
        <v>254.88</v>
      </c>
      <c r="K132" s="21">
        <v>230</v>
      </c>
      <c r="L132" s="20"/>
    </row>
    <row r="133" spans="1:12">
      <c r="A133" s="22"/>
      <c r="B133" s="23"/>
      <c r="C133" s="24"/>
      <c r="D133" s="25"/>
      <c r="E133" s="26" t="s">
        <v>89</v>
      </c>
      <c r="F133" s="43">
        <v>10</v>
      </c>
      <c r="G133" s="44">
        <v>0.16</v>
      </c>
      <c r="H133" s="42">
        <v>14.5</v>
      </c>
      <c r="I133" s="44">
        <v>0.26</v>
      </c>
      <c r="J133" s="42">
        <v>132.19999999999999</v>
      </c>
      <c r="K133" s="28">
        <v>79</v>
      </c>
      <c r="L133" s="27"/>
    </row>
    <row r="134" spans="1:12">
      <c r="A134" s="22"/>
      <c r="B134" s="23"/>
      <c r="C134" s="24"/>
      <c r="D134" s="29" t="s">
        <v>28</v>
      </c>
      <c r="E134" s="26" t="s">
        <v>92</v>
      </c>
      <c r="F134" s="43">
        <v>200</v>
      </c>
      <c r="G134" s="42">
        <v>1.4</v>
      </c>
      <c r="H134" s="42">
        <v>1.2</v>
      </c>
      <c r="I134" s="42">
        <v>11.4</v>
      </c>
      <c r="J134" s="43">
        <v>63</v>
      </c>
      <c r="K134" s="28">
        <v>464</v>
      </c>
      <c r="L134" s="27"/>
    </row>
    <row r="135" spans="1:12">
      <c r="A135" s="22"/>
      <c r="B135" s="23"/>
      <c r="C135" s="24"/>
      <c r="D135" s="29" t="s">
        <v>30</v>
      </c>
      <c r="E135" s="26" t="s">
        <v>31</v>
      </c>
      <c r="F135" s="45">
        <v>40</v>
      </c>
      <c r="G135" s="42">
        <v>3.8</v>
      </c>
      <c r="H135" s="42">
        <v>0.4</v>
      </c>
      <c r="I135" s="42">
        <v>24.6</v>
      </c>
      <c r="J135" s="45">
        <v>117</v>
      </c>
      <c r="K135" s="46">
        <v>573</v>
      </c>
      <c r="L135" s="27"/>
    </row>
    <row r="136" spans="1:12">
      <c r="A136" s="22"/>
      <c r="B136" s="23"/>
      <c r="C136" s="24"/>
      <c r="D136" s="29" t="s">
        <v>32</v>
      </c>
      <c r="E136" s="26"/>
      <c r="F136" s="27"/>
      <c r="G136" s="27"/>
      <c r="H136" s="27"/>
      <c r="I136" s="27"/>
      <c r="J136" s="27"/>
      <c r="K136" s="28"/>
      <c r="L136" s="27"/>
    </row>
    <row r="137" spans="1:12">
      <c r="A137" s="22"/>
      <c r="B137" s="23"/>
      <c r="C137" s="24"/>
      <c r="D137" s="25"/>
      <c r="E137" s="26"/>
      <c r="F137" s="27"/>
      <c r="G137" s="27"/>
      <c r="H137" s="27"/>
      <c r="I137" s="27"/>
      <c r="J137" s="27"/>
      <c r="K137" s="28"/>
      <c r="L137" s="27"/>
    </row>
    <row r="138" spans="1:12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>
      <c r="A139" s="30"/>
      <c r="B139" s="31"/>
      <c r="C139" s="32"/>
      <c r="D139" s="33" t="s">
        <v>33</v>
      </c>
      <c r="E139" s="34"/>
      <c r="F139" s="35">
        <f>SUM(F132:F138)</f>
        <v>500</v>
      </c>
      <c r="G139" s="35">
        <f>SUM(G132:G138)</f>
        <v>12.95</v>
      </c>
      <c r="H139" s="35">
        <f>SUM(H132:H138)</f>
        <v>24.15</v>
      </c>
      <c r="I139" s="35">
        <f>SUM(I132:I138)</f>
        <v>74.36</v>
      </c>
      <c r="J139" s="35">
        <f>SUM(J132:J138)</f>
        <v>567.07999999999993</v>
      </c>
      <c r="K139" s="36"/>
      <c r="L139" s="35">
        <f>SUM(L132:L138)</f>
        <v>0</v>
      </c>
    </row>
    <row r="140" spans="1:12">
      <c r="A140" s="37">
        <f>A132</f>
        <v>1</v>
      </c>
      <c r="B140" s="38">
        <f>B132</f>
        <v>4</v>
      </c>
      <c r="C140" s="39" t="s">
        <v>34</v>
      </c>
      <c r="D140" s="40" t="s">
        <v>32</v>
      </c>
      <c r="E140" s="26"/>
      <c r="F140" s="27"/>
      <c r="G140" s="27"/>
      <c r="H140" s="27"/>
      <c r="I140" s="27"/>
      <c r="J140" s="27"/>
      <c r="K140" s="28"/>
      <c r="L140" s="27"/>
    </row>
    <row r="141" spans="1:12">
      <c r="A141" s="22"/>
      <c r="B141" s="23"/>
      <c r="C141" s="24"/>
      <c r="D141" s="25"/>
      <c r="E141" s="26" t="s">
        <v>35</v>
      </c>
      <c r="F141" s="27">
        <v>43</v>
      </c>
      <c r="G141" s="27">
        <v>5.16</v>
      </c>
      <c r="H141" s="41" t="s">
        <v>36</v>
      </c>
      <c r="I141" s="27">
        <v>41.1</v>
      </c>
      <c r="J141" s="27">
        <v>278.64</v>
      </c>
      <c r="K141" s="28">
        <v>582</v>
      </c>
      <c r="L141" s="27"/>
    </row>
    <row r="142" spans="1:12">
      <c r="A142" s="22"/>
      <c r="B142" s="23"/>
      <c r="C142" s="24"/>
      <c r="D142" s="25"/>
      <c r="E142" s="26" t="s">
        <v>55</v>
      </c>
      <c r="F142" s="27">
        <v>200</v>
      </c>
      <c r="G142" s="43">
        <v>1</v>
      </c>
      <c r="H142" s="42">
        <v>0.2</v>
      </c>
      <c r="I142" s="42">
        <v>20.2</v>
      </c>
      <c r="J142" s="27">
        <v>86</v>
      </c>
      <c r="K142" s="28">
        <v>501</v>
      </c>
      <c r="L142" s="27"/>
    </row>
    <row r="143" spans="1:12">
      <c r="A143" s="30"/>
      <c r="B143" s="31"/>
      <c r="C143" s="32"/>
      <c r="D143" s="33" t="s">
        <v>33</v>
      </c>
      <c r="E143" s="34"/>
      <c r="F143" s="35">
        <f>SUM(F140:F142)</f>
        <v>243</v>
      </c>
      <c r="G143" s="35">
        <f>SUM(G140:G142)</f>
        <v>6.16</v>
      </c>
      <c r="H143" s="35">
        <f>SUM(H140:H142)</f>
        <v>0.2</v>
      </c>
      <c r="I143" s="35">
        <f>SUM(I140:I142)</f>
        <v>61.3</v>
      </c>
      <c r="J143" s="35">
        <f>SUM(J140:J142)</f>
        <v>364.64</v>
      </c>
      <c r="K143" s="36"/>
      <c r="L143" s="35" t="e">
        <f ca="1">SUM(L140:L148)</f>
        <v>#VALUE!</v>
      </c>
    </row>
    <row r="144" spans="1:12">
      <c r="A144" s="37">
        <f>A132</f>
        <v>1</v>
      </c>
      <c r="B144" s="38">
        <f>B132</f>
        <v>4</v>
      </c>
      <c r="C144" s="39" t="s">
        <v>38</v>
      </c>
      <c r="D144" s="29" t="s">
        <v>39</v>
      </c>
      <c r="E144" s="26" t="s">
        <v>93</v>
      </c>
      <c r="F144" s="43">
        <v>60</v>
      </c>
      <c r="G144" s="44">
        <v>0.54</v>
      </c>
      <c r="H144" s="42">
        <v>3.6</v>
      </c>
      <c r="I144" s="44">
        <v>1.56</v>
      </c>
      <c r="J144" s="42">
        <v>40.799999999999997</v>
      </c>
      <c r="K144" s="28">
        <v>14</v>
      </c>
      <c r="L144" s="27"/>
    </row>
    <row r="145" spans="1:12">
      <c r="A145" s="22"/>
      <c r="B145" s="23"/>
      <c r="C145" s="24"/>
      <c r="D145" s="29" t="s">
        <v>41</v>
      </c>
      <c r="E145" s="26" t="s">
        <v>94</v>
      </c>
      <c r="F145" s="43">
        <v>200</v>
      </c>
      <c r="G145" s="42">
        <v>1.6</v>
      </c>
      <c r="H145" s="42">
        <v>4.8</v>
      </c>
      <c r="I145" s="44">
        <v>7.04</v>
      </c>
      <c r="J145" s="42">
        <v>82.4</v>
      </c>
      <c r="K145" s="28">
        <v>104</v>
      </c>
      <c r="L145" s="27"/>
    </row>
    <row r="146" spans="1:12">
      <c r="A146" s="22"/>
      <c r="B146" s="23"/>
      <c r="C146" s="24"/>
      <c r="D146" s="29" t="s">
        <v>43</v>
      </c>
      <c r="E146" s="26" t="s">
        <v>95</v>
      </c>
      <c r="F146" s="57">
        <v>60</v>
      </c>
      <c r="G146" s="43">
        <v>20</v>
      </c>
      <c r="H146" s="42">
        <v>19.5</v>
      </c>
      <c r="I146" s="42">
        <v>3.3</v>
      </c>
      <c r="J146" s="43">
        <v>258</v>
      </c>
      <c r="K146" s="28">
        <v>327</v>
      </c>
      <c r="L146" s="27"/>
    </row>
    <row r="147" spans="1:12">
      <c r="A147" s="22"/>
      <c r="B147" s="23"/>
      <c r="C147" s="24"/>
      <c r="D147" s="29" t="s">
        <v>45</v>
      </c>
      <c r="E147" s="26" t="s">
        <v>73</v>
      </c>
      <c r="F147" s="43">
        <v>180</v>
      </c>
      <c r="G147" s="44">
        <v>10.210000000000001</v>
      </c>
      <c r="H147" s="44">
        <v>7.63</v>
      </c>
      <c r="I147" s="44">
        <v>45.24</v>
      </c>
      <c r="J147" s="42">
        <v>290.60000000000002</v>
      </c>
      <c r="K147" s="28">
        <v>202</v>
      </c>
      <c r="L147" s="27"/>
    </row>
    <row r="148" spans="1:12">
      <c r="A148" s="22"/>
      <c r="B148" s="23"/>
      <c r="C148" s="24"/>
      <c r="D148" s="29" t="s">
        <v>47</v>
      </c>
      <c r="E148" s="26" t="s">
        <v>74</v>
      </c>
      <c r="F148" s="43">
        <v>200</v>
      </c>
      <c r="G148" s="44">
        <v>0.67</v>
      </c>
      <c r="H148" s="44">
        <v>0.27</v>
      </c>
      <c r="I148" s="42">
        <v>18.3</v>
      </c>
      <c r="J148" s="43">
        <v>78</v>
      </c>
      <c r="K148" s="28">
        <v>496</v>
      </c>
      <c r="L148" s="27"/>
    </row>
    <row r="149" spans="1:12">
      <c r="A149" s="22"/>
      <c r="B149" s="23"/>
      <c r="C149" s="24"/>
      <c r="D149" s="29" t="s">
        <v>49</v>
      </c>
      <c r="E149" s="26" t="s">
        <v>31</v>
      </c>
      <c r="F149" s="45">
        <v>40</v>
      </c>
      <c r="G149" s="42">
        <v>3.8</v>
      </c>
      <c r="H149" s="42">
        <v>0.4</v>
      </c>
      <c r="I149" s="42">
        <v>24.6</v>
      </c>
      <c r="J149" s="45">
        <v>117</v>
      </c>
      <c r="K149" s="46">
        <v>573</v>
      </c>
      <c r="L149" s="27"/>
    </row>
    <row r="150" spans="1:12">
      <c r="A150" s="22"/>
      <c r="B150" s="23"/>
      <c r="C150" s="24"/>
      <c r="D150" s="29" t="s">
        <v>50</v>
      </c>
      <c r="E150" s="26" t="s">
        <v>51</v>
      </c>
      <c r="F150" s="27">
        <v>40</v>
      </c>
      <c r="G150" s="44">
        <v>5.33</v>
      </c>
      <c r="H150" s="43">
        <v>1</v>
      </c>
      <c r="I150" s="44">
        <v>26.73</v>
      </c>
      <c r="J150" s="27">
        <v>137.33000000000001</v>
      </c>
      <c r="K150" s="28">
        <v>574</v>
      </c>
      <c r="L150" s="27"/>
    </row>
    <row r="151" spans="1:12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>
      <c r="A153" s="30"/>
      <c r="B153" s="31"/>
      <c r="C153" s="32"/>
      <c r="D153" s="33" t="s">
        <v>33</v>
      </c>
      <c r="E153" s="34"/>
      <c r="F153" s="35">
        <f>SUM(F144:F152)</f>
        <v>780</v>
      </c>
      <c r="G153" s="35">
        <f>SUM(G144:G152)</f>
        <v>42.15</v>
      </c>
      <c r="H153" s="35">
        <f>SUM(H144:H152)</f>
        <v>37.200000000000003</v>
      </c>
      <c r="I153" s="35">
        <f>SUM(I144:I152)</f>
        <v>126.77</v>
      </c>
      <c r="J153" s="35">
        <f>SUM(J144:J152)</f>
        <v>1004.13</v>
      </c>
      <c r="K153" s="36"/>
      <c r="L153" s="35" t="e">
        <f ca="1">SUM(L150:L158)</f>
        <v>#VALUE!</v>
      </c>
    </row>
    <row r="154" spans="1:12">
      <c r="A154" s="37">
        <f>A132</f>
        <v>1</v>
      </c>
      <c r="B154" s="38">
        <f>B132</f>
        <v>4</v>
      </c>
      <c r="C154" s="39" t="s">
        <v>52</v>
      </c>
      <c r="D154" s="40" t="s">
        <v>53</v>
      </c>
      <c r="E154" s="26"/>
      <c r="F154" s="27"/>
      <c r="G154" s="27"/>
      <c r="H154" s="27"/>
      <c r="I154" s="27"/>
      <c r="J154" s="27"/>
      <c r="K154" s="28"/>
      <c r="L154" s="27"/>
    </row>
    <row r="155" spans="1:12">
      <c r="A155" s="22"/>
      <c r="B155" s="23"/>
      <c r="C155" s="24"/>
      <c r="D155" s="40" t="s">
        <v>47</v>
      </c>
      <c r="E155" s="26" t="s">
        <v>96</v>
      </c>
      <c r="F155" s="43">
        <v>200</v>
      </c>
      <c r="G155" s="42">
        <v>5.8</v>
      </c>
      <c r="H155" s="42">
        <v>5.3</v>
      </c>
      <c r="I155" s="42">
        <v>9.1</v>
      </c>
      <c r="J155" s="43">
        <v>107</v>
      </c>
      <c r="K155" s="28">
        <v>469</v>
      </c>
      <c r="L155" s="27"/>
    </row>
    <row r="156" spans="1:12">
      <c r="A156" s="22"/>
      <c r="B156" s="23"/>
      <c r="C156" s="24"/>
      <c r="D156" s="25"/>
      <c r="E156" s="26" t="s">
        <v>97</v>
      </c>
      <c r="F156" s="43">
        <v>30</v>
      </c>
      <c r="G156" s="44">
        <v>1.77</v>
      </c>
      <c r="H156" s="44">
        <v>1.41</v>
      </c>
      <c r="I156" s="42">
        <v>22.5</v>
      </c>
      <c r="J156" s="42">
        <v>109.8</v>
      </c>
      <c r="K156" s="28">
        <v>581</v>
      </c>
      <c r="L156" s="27"/>
    </row>
    <row r="157" spans="1:12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>
      <c r="A158" s="30"/>
      <c r="B158" s="31"/>
      <c r="C158" s="32"/>
      <c r="D158" s="33" t="s">
        <v>33</v>
      </c>
      <c r="E158" s="34"/>
      <c r="F158" s="35">
        <f>SUM(F154:F157)</f>
        <v>230</v>
      </c>
      <c r="G158" s="35">
        <f>SUM(G154:G157)</f>
        <v>7.57</v>
      </c>
      <c r="H158" s="35">
        <f>SUM(H154:H157)</f>
        <v>6.71</v>
      </c>
      <c r="I158" s="35">
        <f>SUM(I154:I157)</f>
        <v>31.6</v>
      </c>
      <c r="J158" s="35">
        <f>SUM(J154:J157)</f>
        <v>216.8</v>
      </c>
      <c r="K158" s="36"/>
      <c r="L158" s="35" t="e">
        <f ca="1">SUM(L151:L157)</f>
        <v>#VALUE!</v>
      </c>
    </row>
    <row r="159" spans="1:12">
      <c r="A159" s="37">
        <f>A132</f>
        <v>1</v>
      </c>
      <c r="B159" s="38">
        <f>B132</f>
        <v>4</v>
      </c>
      <c r="C159" s="39" t="s">
        <v>56</v>
      </c>
      <c r="D159" s="29" t="s">
        <v>26</v>
      </c>
      <c r="E159" s="26" t="s">
        <v>98</v>
      </c>
      <c r="F159" s="43">
        <v>90</v>
      </c>
      <c r="G159" s="44">
        <v>11.57</v>
      </c>
      <c r="H159" s="44">
        <v>1.41</v>
      </c>
      <c r="I159" s="43">
        <v>9</v>
      </c>
      <c r="J159" s="44">
        <v>95.14</v>
      </c>
      <c r="K159" s="28">
        <v>307</v>
      </c>
      <c r="L159" s="27"/>
    </row>
    <row r="160" spans="1:12">
      <c r="A160" s="22"/>
      <c r="B160" s="23"/>
      <c r="C160" s="24"/>
      <c r="D160" s="29" t="s">
        <v>45</v>
      </c>
      <c r="E160" s="26" t="s">
        <v>99</v>
      </c>
      <c r="F160" s="43">
        <v>150</v>
      </c>
      <c r="G160" s="42">
        <v>2.7</v>
      </c>
      <c r="H160" s="43">
        <v>4</v>
      </c>
      <c r="I160" s="42">
        <v>5.8</v>
      </c>
      <c r="J160" s="43">
        <v>70</v>
      </c>
      <c r="K160" s="28">
        <v>377</v>
      </c>
      <c r="L160" s="27"/>
    </row>
    <row r="161" spans="1:12">
      <c r="A161" s="22"/>
      <c r="B161" s="23"/>
      <c r="C161" s="24"/>
      <c r="D161" s="29" t="s">
        <v>47</v>
      </c>
      <c r="E161" s="26" t="s">
        <v>86</v>
      </c>
      <c r="F161" s="43">
        <v>200</v>
      </c>
      <c r="G161" s="42">
        <v>0.6</v>
      </c>
      <c r="H161" s="42">
        <v>0.1</v>
      </c>
      <c r="I161" s="42">
        <v>20.100000000000001</v>
      </c>
      <c r="J161" s="43">
        <v>84</v>
      </c>
      <c r="K161" s="28">
        <v>495</v>
      </c>
      <c r="L161" s="27"/>
    </row>
    <row r="162" spans="1:12">
      <c r="A162" s="22"/>
      <c r="B162" s="23"/>
      <c r="C162" s="24"/>
      <c r="D162" s="29" t="s">
        <v>30</v>
      </c>
      <c r="E162" s="26" t="s">
        <v>31</v>
      </c>
      <c r="F162" s="45">
        <v>40</v>
      </c>
      <c r="G162" s="42">
        <v>3.8</v>
      </c>
      <c r="H162" s="42">
        <v>0.4</v>
      </c>
      <c r="I162" s="42">
        <v>24.6</v>
      </c>
      <c r="J162" s="45">
        <v>117</v>
      </c>
      <c r="K162" s="46">
        <v>573</v>
      </c>
      <c r="L162" s="27"/>
    </row>
    <row r="163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>
      <c r="A165" s="30"/>
      <c r="B165" s="31"/>
      <c r="C165" s="32"/>
      <c r="D165" s="33" t="s">
        <v>33</v>
      </c>
      <c r="E165" s="34"/>
      <c r="F165" s="35">
        <f>SUM(F159:F164)</f>
        <v>480</v>
      </c>
      <c r="G165" s="35">
        <f>SUM(G159:G164)</f>
        <v>18.669999999999998</v>
      </c>
      <c r="H165" s="35">
        <f>SUM(H159:H164)</f>
        <v>5.91</v>
      </c>
      <c r="I165" s="35">
        <f>SUM(I159:I164)</f>
        <v>59.500000000000007</v>
      </c>
      <c r="J165" s="35">
        <f>SUM(J159:J164)</f>
        <v>366.14</v>
      </c>
      <c r="K165" s="36"/>
      <c r="L165" s="35" t="e">
        <f ca="1">SUM(L159:L167)</f>
        <v>#VALUE!</v>
      </c>
    </row>
    <row r="166" spans="1:12">
      <c r="A166" s="37">
        <f>A132</f>
        <v>1</v>
      </c>
      <c r="B166" s="38">
        <f>B132</f>
        <v>4</v>
      </c>
      <c r="C166" s="39" t="s">
        <v>60</v>
      </c>
      <c r="D166" s="40" t="s">
        <v>61</v>
      </c>
      <c r="E166" s="26" t="s">
        <v>79</v>
      </c>
      <c r="F166" s="27">
        <v>180</v>
      </c>
      <c r="G166" s="27">
        <v>6.3</v>
      </c>
      <c r="H166" s="27">
        <v>7.17</v>
      </c>
      <c r="I166" s="27">
        <v>9.1999999999999993</v>
      </c>
      <c r="J166" s="27">
        <v>126.58</v>
      </c>
      <c r="K166" s="28">
        <v>272</v>
      </c>
      <c r="L166" s="27"/>
    </row>
    <row r="167" spans="1:12">
      <c r="A167" s="22"/>
      <c r="B167" s="23"/>
      <c r="C167" s="24"/>
      <c r="D167" s="40" t="s">
        <v>53</v>
      </c>
      <c r="E167" s="26"/>
      <c r="F167" s="27"/>
      <c r="G167" s="27"/>
      <c r="H167" s="27"/>
      <c r="I167" s="27"/>
      <c r="J167" s="27"/>
      <c r="K167" s="28"/>
      <c r="L167" s="27"/>
    </row>
    <row r="168" spans="1:12">
      <c r="A168" s="22"/>
      <c r="B168" s="23"/>
      <c r="C168" s="24"/>
      <c r="D168" s="40" t="s">
        <v>47</v>
      </c>
      <c r="E168" s="26"/>
      <c r="F168" s="27"/>
      <c r="G168" s="27"/>
      <c r="H168" s="27"/>
      <c r="I168" s="27"/>
      <c r="J168" s="27"/>
      <c r="K168" s="28"/>
      <c r="L168" s="27"/>
    </row>
    <row r="169" spans="1:12">
      <c r="A169" s="22"/>
      <c r="B169" s="23"/>
      <c r="C169" s="24"/>
      <c r="D169" s="40" t="s">
        <v>32</v>
      </c>
      <c r="E169" s="26"/>
      <c r="F169" s="27"/>
      <c r="G169" s="27"/>
      <c r="H169" s="27"/>
      <c r="I169" s="27"/>
      <c r="J169" s="27"/>
      <c r="K169" s="28"/>
      <c r="L169" s="27"/>
    </row>
    <row r="170" spans="1:12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>
      <c r="A172" s="30"/>
      <c r="B172" s="31"/>
      <c r="C172" s="32"/>
      <c r="D172" s="47" t="s">
        <v>33</v>
      </c>
      <c r="E172" s="34"/>
      <c r="F172" s="35">
        <f>SUM(F166:F171)</f>
        <v>180</v>
      </c>
      <c r="G172" s="35">
        <f>SUM(G166:G171)</f>
        <v>6.3</v>
      </c>
      <c r="H172" s="35">
        <f>SUM(H166:H171)</f>
        <v>7.17</v>
      </c>
      <c r="I172" s="35">
        <f>SUM(I166:I171)</f>
        <v>9.1999999999999993</v>
      </c>
      <c r="J172" s="35">
        <f>SUM(J166:J171)</f>
        <v>126.58</v>
      </c>
      <c r="K172" s="36"/>
      <c r="L172" s="35" t="e">
        <f ca="1">SUM(L166:L174)</f>
        <v>#VALUE!</v>
      </c>
    </row>
    <row r="173" spans="1:12" ht="15.75" customHeight="1">
      <c r="A173" s="48">
        <f>A132</f>
        <v>1</v>
      </c>
      <c r="B173" s="49">
        <f>B132</f>
        <v>4</v>
      </c>
      <c r="C173" s="67" t="s">
        <v>64</v>
      </c>
      <c r="D173" s="67"/>
      <c r="E173" s="50"/>
      <c r="F173" s="51">
        <f>F139+F143+F153+F158+F165+F172</f>
        <v>2413</v>
      </c>
      <c r="G173" s="51">
        <f>G139+G143+G153+G158+G165+G172</f>
        <v>93.8</v>
      </c>
      <c r="H173" s="51">
        <f>H139+H143+H153+H158+H165+H172</f>
        <v>81.339999999999989</v>
      </c>
      <c r="I173" s="51">
        <f>I139+I143+I153+I158+I165+I172</f>
        <v>362.73</v>
      </c>
      <c r="J173" s="51">
        <f>J139+J143+J153+J158+J165+J172</f>
        <v>2645.37</v>
      </c>
      <c r="K173" s="52"/>
      <c r="L173" s="51" t="e">
        <f ca="1">L139+L143+L153+L158+L165+L172</f>
        <v>#VALUE!</v>
      </c>
    </row>
    <row r="174" spans="1:12">
      <c r="A174" s="15">
        <v>1</v>
      </c>
      <c r="B174" s="16">
        <v>5</v>
      </c>
      <c r="C174" s="17" t="s">
        <v>25</v>
      </c>
      <c r="D174" s="18" t="s">
        <v>26</v>
      </c>
      <c r="E174" s="19" t="s">
        <v>100</v>
      </c>
      <c r="F174" s="43">
        <v>250</v>
      </c>
      <c r="G174" s="44">
        <v>8.73</v>
      </c>
      <c r="H174" s="44">
        <v>10.34</v>
      </c>
      <c r="I174" s="44">
        <v>35.54</v>
      </c>
      <c r="J174" s="44">
        <v>270.24</v>
      </c>
      <c r="K174" s="21">
        <v>234</v>
      </c>
      <c r="L174" s="20"/>
    </row>
    <row r="175" spans="1:12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28"/>
      <c r="L175" s="27"/>
    </row>
    <row r="176" spans="1:12">
      <c r="A176" s="22"/>
      <c r="B176" s="23"/>
      <c r="C176" s="24"/>
      <c r="D176" s="29" t="s">
        <v>28</v>
      </c>
      <c r="E176" s="26" t="s">
        <v>78</v>
      </c>
      <c r="F176" s="43">
        <v>200</v>
      </c>
      <c r="G176" s="42">
        <v>0.2</v>
      </c>
      <c r="H176" s="42">
        <v>0.1</v>
      </c>
      <c r="I176" s="42">
        <v>9.3000000000000007</v>
      </c>
      <c r="J176" s="43">
        <v>38</v>
      </c>
      <c r="K176" s="28">
        <v>457</v>
      </c>
      <c r="L176" s="27"/>
    </row>
    <row r="177" spans="1:12">
      <c r="A177" s="22"/>
      <c r="B177" s="23"/>
      <c r="C177" s="24"/>
      <c r="D177" s="29" t="s">
        <v>30</v>
      </c>
      <c r="E177" s="26" t="s">
        <v>31</v>
      </c>
      <c r="F177" s="45">
        <v>40</v>
      </c>
      <c r="G177" s="42">
        <v>3.8</v>
      </c>
      <c r="H177" s="42">
        <v>0.4</v>
      </c>
      <c r="I177" s="42">
        <v>24.6</v>
      </c>
      <c r="J177" s="45">
        <v>117</v>
      </c>
      <c r="K177" s="46">
        <v>573</v>
      </c>
      <c r="L177" s="27"/>
    </row>
    <row r="178" spans="1:12">
      <c r="A178" s="22"/>
      <c r="B178" s="23"/>
      <c r="C178" s="24"/>
      <c r="D178" s="29" t="s">
        <v>32</v>
      </c>
      <c r="E178" s="26"/>
      <c r="F178" s="27"/>
      <c r="G178" s="27"/>
      <c r="H178" s="27"/>
      <c r="I178" s="27"/>
      <c r="J178" s="27"/>
      <c r="K178" s="28"/>
      <c r="L178" s="27"/>
    </row>
    <row r="179" spans="1:12">
      <c r="A179" s="22"/>
      <c r="B179" s="23"/>
      <c r="C179" s="24"/>
      <c r="D179" s="25"/>
      <c r="E179" s="26" t="s">
        <v>101</v>
      </c>
      <c r="F179" s="43">
        <v>10</v>
      </c>
      <c r="G179" s="42">
        <v>23.2</v>
      </c>
      <c r="H179" s="42">
        <v>29.5</v>
      </c>
      <c r="I179" s="57"/>
      <c r="J179" s="42">
        <v>35.799999999999997</v>
      </c>
      <c r="K179" s="28">
        <v>79</v>
      </c>
      <c r="L179" s="27"/>
    </row>
    <row r="180" spans="1:12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>
      <c r="A181" s="30"/>
      <c r="B181" s="31"/>
      <c r="C181" s="32"/>
      <c r="D181" s="33" t="s">
        <v>33</v>
      </c>
      <c r="E181" s="34"/>
      <c r="F181" s="35">
        <f>SUM(F174:F180)</f>
        <v>500</v>
      </c>
      <c r="G181" s="35">
        <f>SUM(G174:G180)</f>
        <v>35.93</v>
      </c>
      <c r="H181" s="35">
        <f>SUM(H174:H180)</f>
        <v>40.340000000000003</v>
      </c>
      <c r="I181" s="35">
        <f>SUM(I174:I180)</f>
        <v>69.44</v>
      </c>
      <c r="J181" s="35">
        <f>SUM(J174:J180)</f>
        <v>461.04</v>
      </c>
      <c r="K181" s="36"/>
      <c r="L181" s="35">
        <f>SUM(L174:L180)</f>
        <v>0</v>
      </c>
    </row>
    <row r="182" spans="1:12">
      <c r="A182" s="37">
        <f>A174</f>
        <v>1</v>
      </c>
      <c r="B182" s="38">
        <f>B174</f>
        <v>5</v>
      </c>
      <c r="C182" s="39" t="s">
        <v>34</v>
      </c>
      <c r="D182" s="40" t="s">
        <v>32</v>
      </c>
      <c r="E182" s="26"/>
      <c r="F182" s="27"/>
      <c r="G182" s="27"/>
      <c r="H182" s="27"/>
      <c r="I182" s="27"/>
      <c r="J182" s="27"/>
      <c r="K182" s="28"/>
      <c r="L182" s="27"/>
    </row>
    <row r="183" spans="1:12">
      <c r="A183" s="22"/>
      <c r="B183" s="23"/>
      <c r="C183" s="24"/>
      <c r="D183" s="25"/>
      <c r="E183" s="26" t="s">
        <v>87</v>
      </c>
      <c r="F183" s="43">
        <v>30</v>
      </c>
      <c r="G183" s="44">
        <v>2.25</v>
      </c>
      <c r="H183" s="44">
        <v>0.87</v>
      </c>
      <c r="I183" s="44">
        <v>15.42</v>
      </c>
      <c r="J183" s="42">
        <v>78.3</v>
      </c>
      <c r="K183" s="28">
        <v>576</v>
      </c>
      <c r="L183" s="27"/>
    </row>
    <row r="184" spans="1:12">
      <c r="A184" s="22"/>
      <c r="B184" s="23"/>
      <c r="C184" s="24"/>
      <c r="D184" s="25"/>
      <c r="E184" s="26" t="s">
        <v>55</v>
      </c>
      <c r="F184" s="27">
        <v>200</v>
      </c>
      <c r="G184" s="43">
        <v>1</v>
      </c>
      <c r="H184" s="42">
        <v>0.2</v>
      </c>
      <c r="I184" s="42">
        <v>20.2</v>
      </c>
      <c r="J184" s="27">
        <v>86</v>
      </c>
      <c r="K184" s="28">
        <v>501</v>
      </c>
      <c r="L184" s="27"/>
    </row>
    <row r="185" spans="1:12">
      <c r="A185" s="30"/>
      <c r="B185" s="31"/>
      <c r="C185" s="32"/>
      <c r="D185" s="33" t="s">
        <v>33</v>
      </c>
      <c r="E185" s="34"/>
      <c r="F185" s="35">
        <f>SUM(F182:F184)</f>
        <v>230</v>
      </c>
      <c r="G185" s="35">
        <f>SUM(G182:G184)</f>
        <v>3.25</v>
      </c>
      <c r="H185" s="35">
        <f>SUM(H182:H184)</f>
        <v>1.07</v>
      </c>
      <c r="I185" s="35">
        <f>SUM(I182:I184)</f>
        <v>35.619999999999997</v>
      </c>
      <c r="J185" s="35">
        <f>SUM(J182:J184)</f>
        <v>164.3</v>
      </c>
      <c r="K185" s="36"/>
      <c r="L185" s="35" t="e">
        <f ca="1">SUM(L182:L190)</f>
        <v>#VALUE!</v>
      </c>
    </row>
    <row r="186" spans="1:12">
      <c r="A186" s="37">
        <f>A174</f>
        <v>1</v>
      </c>
      <c r="B186" s="38">
        <f>B174</f>
        <v>5</v>
      </c>
      <c r="C186" s="39" t="s">
        <v>38</v>
      </c>
      <c r="D186" s="29" t="s">
        <v>39</v>
      </c>
      <c r="E186" s="26" t="s">
        <v>40</v>
      </c>
      <c r="F186" s="27">
        <v>60</v>
      </c>
      <c r="G186" s="27">
        <v>0.87</v>
      </c>
      <c r="H186" s="27">
        <v>3.6</v>
      </c>
      <c r="I186" s="27">
        <v>50.4</v>
      </c>
      <c r="J186" s="27">
        <v>56.4</v>
      </c>
      <c r="K186" s="28">
        <v>1</v>
      </c>
      <c r="L186" s="27"/>
    </row>
    <row r="187" spans="1:12">
      <c r="A187" s="22"/>
      <c r="B187" s="23"/>
      <c r="C187" s="24"/>
      <c r="D187" s="29" t="s">
        <v>41</v>
      </c>
      <c r="E187" s="26" t="s">
        <v>102</v>
      </c>
      <c r="F187" s="43">
        <v>200</v>
      </c>
      <c r="G187" s="44">
        <v>2.06</v>
      </c>
      <c r="H187" s="44">
        <v>4.9800000000000004</v>
      </c>
      <c r="I187" s="44">
        <v>8.66</v>
      </c>
      <c r="J187" s="42">
        <v>87.2</v>
      </c>
      <c r="K187" s="28">
        <v>98</v>
      </c>
      <c r="L187" s="27"/>
    </row>
    <row r="188" spans="1:12">
      <c r="A188" s="22"/>
      <c r="B188" s="23"/>
      <c r="C188" s="24"/>
      <c r="D188" s="29" t="s">
        <v>43</v>
      </c>
      <c r="E188" s="26" t="s">
        <v>103</v>
      </c>
      <c r="F188" s="43">
        <v>90</v>
      </c>
      <c r="G188" s="44">
        <v>5.99</v>
      </c>
      <c r="H188" s="44">
        <v>6.98</v>
      </c>
      <c r="I188" s="42">
        <v>1.4</v>
      </c>
      <c r="J188" s="44">
        <v>92.25</v>
      </c>
      <c r="K188" s="28">
        <v>367</v>
      </c>
      <c r="L188" s="27"/>
    </row>
    <row r="189" spans="1:12">
      <c r="A189" s="22"/>
      <c r="B189" s="23"/>
      <c r="C189" s="24"/>
      <c r="D189" s="29" t="s">
        <v>45</v>
      </c>
      <c r="E189" s="26" t="s">
        <v>104</v>
      </c>
      <c r="F189" s="43">
        <v>150</v>
      </c>
      <c r="G189" s="42">
        <v>5.0999999999999996</v>
      </c>
      <c r="H189" s="44">
        <v>3.53</v>
      </c>
      <c r="I189" s="44">
        <v>26.25</v>
      </c>
      <c r="J189" s="42">
        <v>157.5</v>
      </c>
      <c r="K189" s="28">
        <v>258</v>
      </c>
      <c r="L189" s="27"/>
    </row>
    <row r="190" spans="1:12">
      <c r="A190" s="22"/>
      <c r="B190" s="23"/>
      <c r="C190" s="24"/>
      <c r="D190" s="29" t="s">
        <v>47</v>
      </c>
      <c r="E190" s="26" t="s">
        <v>69</v>
      </c>
      <c r="F190" s="43">
        <v>200</v>
      </c>
      <c r="G190" s="42">
        <v>0.3</v>
      </c>
      <c r="H190" s="42">
        <v>0.1</v>
      </c>
      <c r="I190" s="42">
        <v>9.5</v>
      </c>
      <c r="J190" s="43">
        <v>40</v>
      </c>
      <c r="K190" s="28">
        <v>459</v>
      </c>
      <c r="L190" s="27"/>
    </row>
    <row r="191" spans="1:12">
      <c r="A191" s="22"/>
      <c r="B191" s="23"/>
      <c r="C191" s="24"/>
      <c r="D191" s="29" t="s">
        <v>49</v>
      </c>
      <c r="E191" s="26" t="s">
        <v>31</v>
      </c>
      <c r="F191" s="45">
        <v>40</v>
      </c>
      <c r="G191" s="42">
        <v>3.8</v>
      </c>
      <c r="H191" s="42">
        <v>0.4</v>
      </c>
      <c r="I191" s="42">
        <v>24.6</v>
      </c>
      <c r="J191" s="45">
        <v>117</v>
      </c>
      <c r="K191" s="46">
        <v>573</v>
      </c>
      <c r="L191" s="27"/>
    </row>
    <row r="192" spans="1:12">
      <c r="A192" s="22"/>
      <c r="B192" s="23"/>
      <c r="C192" s="24"/>
      <c r="D192" s="29" t="s">
        <v>50</v>
      </c>
      <c r="E192" s="26" t="s">
        <v>51</v>
      </c>
      <c r="F192" s="27">
        <v>40</v>
      </c>
      <c r="G192" s="44">
        <v>5.33</v>
      </c>
      <c r="H192" s="43">
        <v>1</v>
      </c>
      <c r="I192" s="44">
        <v>26.73</v>
      </c>
      <c r="J192" s="27">
        <v>137.33000000000001</v>
      </c>
      <c r="K192" s="28">
        <v>574</v>
      </c>
      <c r="L192" s="27"/>
    </row>
    <row r="193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>
      <c r="A195" s="30"/>
      <c r="B195" s="31"/>
      <c r="C195" s="32"/>
      <c r="D195" s="33" t="s">
        <v>33</v>
      </c>
      <c r="E195" s="34"/>
      <c r="F195" s="35">
        <f>SUM(F186:F194)</f>
        <v>780</v>
      </c>
      <c r="G195" s="35">
        <f>SUM(G186:G194)</f>
        <v>23.450000000000003</v>
      </c>
      <c r="H195" s="35">
        <f>SUM(H186:H194)</f>
        <v>20.59</v>
      </c>
      <c r="I195" s="35">
        <f>SUM(I186:I194)</f>
        <v>147.54</v>
      </c>
      <c r="J195" s="35">
        <f>SUM(J186:J194)</f>
        <v>687.68000000000006</v>
      </c>
      <c r="K195" s="36"/>
      <c r="L195" s="35" t="e">
        <f ca="1">SUM(L192:L200)</f>
        <v>#VALUE!</v>
      </c>
    </row>
    <row r="196" spans="1:12">
      <c r="A196" s="37">
        <f>A174</f>
        <v>1</v>
      </c>
      <c r="B196" s="38">
        <f>B174</f>
        <v>5</v>
      </c>
      <c r="C196" s="39" t="s">
        <v>52</v>
      </c>
      <c r="D196" s="40" t="s">
        <v>53</v>
      </c>
      <c r="E196" s="26"/>
      <c r="F196" s="45"/>
      <c r="G196" s="42"/>
      <c r="H196" s="42"/>
      <c r="I196" s="42"/>
      <c r="J196" s="45"/>
      <c r="K196" s="46"/>
      <c r="L196" s="27"/>
    </row>
    <row r="197" spans="1:12">
      <c r="A197" s="22"/>
      <c r="B197" s="23"/>
      <c r="C197" s="24"/>
      <c r="D197" s="40" t="s">
        <v>47</v>
      </c>
      <c r="E197" s="26"/>
      <c r="F197" s="27"/>
      <c r="G197" s="27"/>
      <c r="H197" s="27"/>
      <c r="I197" s="27"/>
      <c r="J197" s="27"/>
      <c r="K197" s="28"/>
      <c r="L197" s="27"/>
    </row>
    <row r="198" spans="1:12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>
      <c r="A200" s="30"/>
      <c r="B200" s="31"/>
      <c r="C200" s="32"/>
      <c r="D200" s="33" t="s">
        <v>33</v>
      </c>
      <c r="E200" s="34"/>
      <c r="F200" s="35"/>
      <c r="G200" s="35"/>
      <c r="H200" s="35"/>
      <c r="I200" s="35"/>
      <c r="J200" s="35"/>
      <c r="K200" s="36"/>
      <c r="L200" s="35" t="e">
        <f ca="1">SUM(L193:L199)</f>
        <v>#VALUE!</v>
      </c>
    </row>
    <row r="201" spans="1:12">
      <c r="A201" s="37">
        <f>A174</f>
        <v>1</v>
      </c>
      <c r="B201" s="38">
        <f>B174</f>
        <v>5</v>
      </c>
      <c r="C201" s="39" t="s">
        <v>56</v>
      </c>
      <c r="D201" s="29" t="s">
        <v>26</v>
      </c>
      <c r="E201" s="26"/>
      <c r="F201" s="27"/>
      <c r="G201" s="27"/>
      <c r="H201" s="27"/>
      <c r="I201" s="27"/>
      <c r="J201" s="27"/>
      <c r="K201" s="28"/>
      <c r="L201" s="27"/>
    </row>
    <row r="202" spans="1:12">
      <c r="A202" s="22"/>
      <c r="B202" s="23"/>
      <c r="C202" s="24"/>
      <c r="D202" s="29" t="s">
        <v>45</v>
      </c>
      <c r="E202" s="26"/>
      <c r="F202" s="27"/>
      <c r="G202" s="27"/>
      <c r="H202" s="27"/>
      <c r="I202" s="27"/>
      <c r="J202" s="27"/>
      <c r="K202" s="28"/>
      <c r="L202" s="27"/>
    </row>
    <row r="203" spans="1:12">
      <c r="A203" s="22"/>
      <c r="B203" s="23"/>
      <c r="C203" s="24"/>
      <c r="D203" s="29" t="s">
        <v>47</v>
      </c>
      <c r="E203" s="26"/>
      <c r="F203" s="27"/>
      <c r="G203" s="27"/>
      <c r="H203" s="27"/>
      <c r="I203" s="27"/>
      <c r="J203" s="27"/>
      <c r="K203" s="28"/>
      <c r="L203" s="27"/>
    </row>
    <row r="204" spans="1:12">
      <c r="A204" s="22"/>
      <c r="B204" s="23"/>
      <c r="C204" s="24"/>
      <c r="D204" s="29" t="s">
        <v>30</v>
      </c>
      <c r="E204" s="26"/>
      <c r="F204" s="27"/>
      <c r="G204" s="27"/>
      <c r="H204" s="27"/>
      <c r="I204" s="27"/>
      <c r="J204" s="27"/>
      <c r="K204" s="28"/>
      <c r="L204" s="27"/>
    </row>
    <row r="205" spans="1:12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>
      <c r="A207" s="30"/>
      <c r="B207" s="31"/>
      <c r="C207" s="32"/>
      <c r="D207" s="33" t="s">
        <v>33</v>
      </c>
      <c r="E207" s="34"/>
      <c r="F207" s="35"/>
      <c r="G207" s="35"/>
      <c r="H207" s="35"/>
      <c r="I207" s="35"/>
      <c r="J207" s="35"/>
      <c r="K207" s="36"/>
      <c r="L207" s="35" t="e">
        <f ca="1">SUM(L201:L209)</f>
        <v>#VALUE!</v>
      </c>
    </row>
    <row r="208" spans="1:12">
      <c r="A208" s="37">
        <f>A174</f>
        <v>1</v>
      </c>
      <c r="B208" s="38">
        <f>B174</f>
        <v>5</v>
      </c>
      <c r="C208" s="39" t="s">
        <v>60</v>
      </c>
      <c r="D208" s="40" t="s">
        <v>61</v>
      </c>
      <c r="E208" s="26"/>
      <c r="F208" s="27"/>
      <c r="G208" s="27"/>
      <c r="H208" s="27"/>
      <c r="I208" s="27"/>
      <c r="J208" s="27"/>
      <c r="K208" s="28"/>
      <c r="L208" s="27"/>
    </row>
    <row r="209" spans="1:12">
      <c r="A209" s="22"/>
      <c r="B209" s="23"/>
      <c r="C209" s="24"/>
      <c r="D209" s="40" t="s">
        <v>53</v>
      </c>
      <c r="E209" s="26"/>
      <c r="F209" s="27"/>
      <c r="G209" s="27"/>
      <c r="H209" s="27"/>
      <c r="I209" s="27"/>
      <c r="J209" s="27"/>
      <c r="K209" s="28"/>
      <c r="L209" s="27"/>
    </row>
    <row r="210" spans="1:12">
      <c r="A210" s="22"/>
      <c r="B210" s="23"/>
      <c r="C210" s="24"/>
      <c r="D210" s="40" t="s">
        <v>47</v>
      </c>
      <c r="E210" s="26"/>
      <c r="F210" s="27"/>
      <c r="G210" s="27"/>
      <c r="H210" s="27"/>
      <c r="I210" s="27"/>
      <c r="J210" s="27"/>
      <c r="K210" s="28"/>
      <c r="L210" s="27"/>
    </row>
    <row r="211" spans="1:12">
      <c r="A211" s="22"/>
      <c r="B211" s="23"/>
      <c r="C211" s="24"/>
      <c r="D211" s="40" t="s">
        <v>32</v>
      </c>
      <c r="E211" s="26"/>
      <c r="F211" s="27"/>
      <c r="G211" s="27"/>
      <c r="H211" s="27"/>
      <c r="I211" s="27"/>
      <c r="J211" s="27"/>
      <c r="K211" s="28"/>
      <c r="L211" s="27"/>
    </row>
    <row r="212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>
      <c r="A214" s="30"/>
      <c r="B214" s="31"/>
      <c r="C214" s="32"/>
      <c r="D214" s="47" t="s">
        <v>33</v>
      </c>
      <c r="E214" s="34"/>
      <c r="F214" s="35">
        <f>SUM(F208:F213)</f>
        <v>0</v>
      </c>
      <c r="G214" s="35">
        <f>SUM(G208:G213)</f>
        <v>0</v>
      </c>
      <c r="H214" s="35">
        <f>SUM(H208:H213)</f>
        <v>0</v>
      </c>
      <c r="I214" s="35">
        <f>SUM(I208:I213)</f>
        <v>0</v>
      </c>
      <c r="J214" s="35">
        <f>SUM(J208:J213)</f>
        <v>0</v>
      </c>
      <c r="K214" s="36"/>
      <c r="L214" s="35" t="e">
        <f ca="1">SUM(L208:L249)</f>
        <v>#VALUE!</v>
      </c>
    </row>
    <row r="215" spans="1:12" ht="15.75" customHeight="1">
      <c r="A215" s="48">
        <f>A174</f>
        <v>1</v>
      </c>
      <c r="B215" s="49">
        <f>B174</f>
        <v>5</v>
      </c>
      <c r="C215" s="67" t="s">
        <v>64</v>
      </c>
      <c r="D215" s="67"/>
      <c r="E215" s="50"/>
      <c r="F215" s="51">
        <f>F181+F185+F195+F200+F207+F214</f>
        <v>1510</v>
      </c>
      <c r="G215" s="51">
        <f>G181+G185+G195+G200+G207+G214</f>
        <v>62.63</v>
      </c>
      <c r="H215" s="51">
        <f>H181+H185+H195+H200+H207+H214</f>
        <v>62</v>
      </c>
      <c r="I215" s="51">
        <f>I181+I185+I195+I200+I207+I214</f>
        <v>252.6</v>
      </c>
      <c r="J215" s="51">
        <f>J181+J185+J195+J200+J207+J214</f>
        <v>1313.02</v>
      </c>
      <c r="K215" s="52"/>
      <c r="L215" s="51" t="e">
        <f ca="1">L181+L185+L195+L200+L207+L214</f>
        <v>#VALUE!</v>
      </c>
    </row>
    <row r="216" spans="1:12">
      <c r="A216" s="37">
        <v>2</v>
      </c>
      <c r="B216" s="38">
        <v>1</v>
      </c>
      <c r="C216" s="39" t="s">
        <v>34</v>
      </c>
      <c r="D216" s="40" t="s">
        <v>32</v>
      </c>
      <c r="E216" s="26"/>
      <c r="F216" s="27"/>
      <c r="G216" s="27"/>
      <c r="H216" s="27"/>
      <c r="I216" s="27"/>
      <c r="J216" s="27"/>
      <c r="K216" s="28"/>
      <c r="L216" s="27"/>
    </row>
    <row r="217" spans="1:12">
      <c r="A217" s="22"/>
      <c r="B217" s="23"/>
      <c r="C217" s="24"/>
      <c r="D217" s="25"/>
      <c r="E217" s="26" t="s">
        <v>54</v>
      </c>
      <c r="F217" s="43">
        <v>60</v>
      </c>
      <c r="G217" s="42">
        <v>4.2</v>
      </c>
      <c r="H217" s="42">
        <v>6.7</v>
      </c>
      <c r="I217" s="42">
        <v>27.8</v>
      </c>
      <c r="J217" s="43">
        <v>189</v>
      </c>
      <c r="K217" s="28">
        <v>16</v>
      </c>
      <c r="L217" s="27"/>
    </row>
    <row r="218" spans="1:12">
      <c r="A218" s="22"/>
      <c r="B218" s="23"/>
      <c r="C218" s="24"/>
      <c r="D218" s="25"/>
      <c r="E218" s="26" t="s">
        <v>55</v>
      </c>
      <c r="F218" s="27">
        <v>200</v>
      </c>
      <c r="G218" s="43">
        <v>1</v>
      </c>
      <c r="H218" s="42">
        <v>0.2</v>
      </c>
      <c r="I218" s="42">
        <v>20.2</v>
      </c>
      <c r="J218" s="27">
        <v>86</v>
      </c>
      <c r="K218" s="28">
        <v>501</v>
      </c>
      <c r="L218" s="27"/>
    </row>
    <row r="219" spans="1:12">
      <c r="A219" s="30"/>
      <c r="B219" s="31"/>
      <c r="C219" s="32"/>
      <c r="D219" s="33" t="s">
        <v>33</v>
      </c>
      <c r="E219" s="34"/>
      <c r="F219" s="35">
        <f>SUM(F216:F218)</f>
        <v>260</v>
      </c>
      <c r="G219" s="35">
        <f>SUM(G216:G218)</f>
        <v>5.2</v>
      </c>
      <c r="H219" s="35">
        <f>SUM(H216:H218)</f>
        <v>6.9</v>
      </c>
      <c r="I219" s="35">
        <f>SUM(I216:I218)</f>
        <v>48</v>
      </c>
      <c r="J219" s="35">
        <f>SUM(J216:J218)</f>
        <v>275</v>
      </c>
      <c r="K219" s="36"/>
      <c r="L219" s="35" t="e">
        <f ca="1">SUM(L216:L224)</f>
        <v>#VALUE!</v>
      </c>
    </row>
    <row r="220" spans="1:12">
      <c r="A220" s="37">
        <v>2</v>
      </c>
      <c r="B220" s="38">
        <v>1</v>
      </c>
      <c r="C220" s="39" t="s">
        <v>38</v>
      </c>
      <c r="D220" s="29" t="s">
        <v>39</v>
      </c>
      <c r="E220" s="26" t="s">
        <v>105</v>
      </c>
      <c r="F220" s="58">
        <v>60</v>
      </c>
      <c r="G220" s="59">
        <v>1.1399999999999999</v>
      </c>
      <c r="H220" s="59">
        <v>5.34</v>
      </c>
      <c r="I220" s="59">
        <v>4.62</v>
      </c>
      <c r="J220" s="60">
        <v>70.8</v>
      </c>
      <c r="K220" s="28">
        <v>150</v>
      </c>
      <c r="L220" s="27"/>
    </row>
    <row r="221" spans="1:12">
      <c r="A221" s="22"/>
      <c r="B221" s="23"/>
      <c r="C221" s="24"/>
      <c r="D221" s="29" t="s">
        <v>41</v>
      </c>
      <c r="E221" s="26" t="s">
        <v>106</v>
      </c>
      <c r="F221" s="58">
        <v>200</v>
      </c>
      <c r="G221" s="59">
        <v>29.76</v>
      </c>
      <c r="H221" s="59">
        <v>36.479999999999997</v>
      </c>
      <c r="I221" s="59">
        <v>32.159999999999997</v>
      </c>
      <c r="J221" s="58">
        <v>576</v>
      </c>
      <c r="K221" s="28">
        <v>122</v>
      </c>
      <c r="L221" s="27"/>
    </row>
    <row r="222" spans="1:12">
      <c r="A222" s="22"/>
      <c r="B222" s="23"/>
      <c r="C222" s="24"/>
      <c r="D222" s="29" t="s">
        <v>43</v>
      </c>
      <c r="E222" s="26" t="s">
        <v>84</v>
      </c>
      <c r="F222" s="58">
        <v>90</v>
      </c>
      <c r="G222" s="59">
        <v>15.84</v>
      </c>
      <c r="H222" s="59">
        <v>11.07</v>
      </c>
      <c r="I222" s="60">
        <v>13.5</v>
      </c>
      <c r="J222" s="60">
        <v>218.7</v>
      </c>
      <c r="K222" s="28">
        <v>339</v>
      </c>
      <c r="L222" s="27"/>
    </row>
    <row r="223" spans="1:12">
      <c r="A223" s="22"/>
      <c r="B223" s="23"/>
      <c r="C223" s="24"/>
      <c r="D223" s="29" t="s">
        <v>45</v>
      </c>
      <c r="E223" s="26" t="s">
        <v>107</v>
      </c>
      <c r="F223" s="58">
        <v>200</v>
      </c>
      <c r="G223" s="60">
        <v>3.8</v>
      </c>
      <c r="H223" s="60">
        <v>8.6</v>
      </c>
      <c r="I223" s="60">
        <v>18.7</v>
      </c>
      <c r="J223" s="58">
        <v>170</v>
      </c>
      <c r="K223" s="28">
        <v>177</v>
      </c>
      <c r="L223" s="27"/>
    </row>
    <row r="224" spans="1:12">
      <c r="A224" s="22"/>
      <c r="B224" s="23"/>
      <c r="C224" s="24"/>
      <c r="D224" s="29" t="s">
        <v>47</v>
      </c>
      <c r="E224" s="26" t="s">
        <v>86</v>
      </c>
      <c r="F224" s="43">
        <v>200</v>
      </c>
      <c r="G224" s="42">
        <v>0.6</v>
      </c>
      <c r="H224" s="42">
        <v>0.1</v>
      </c>
      <c r="I224" s="42">
        <v>20.100000000000001</v>
      </c>
      <c r="J224" s="43">
        <v>84</v>
      </c>
      <c r="K224" s="28">
        <v>495</v>
      </c>
      <c r="L224" s="27"/>
    </row>
    <row r="225" spans="1:12">
      <c r="A225" s="22"/>
      <c r="B225" s="23"/>
      <c r="C225" s="24"/>
      <c r="D225" s="29" t="s">
        <v>49</v>
      </c>
      <c r="E225" s="26" t="s">
        <v>31</v>
      </c>
      <c r="F225" s="45">
        <v>40</v>
      </c>
      <c r="G225" s="42">
        <v>3.8</v>
      </c>
      <c r="H225" s="42">
        <v>0.4</v>
      </c>
      <c r="I225" s="42">
        <v>24.6</v>
      </c>
      <c r="J225" s="45">
        <v>117</v>
      </c>
      <c r="K225" s="46">
        <v>573</v>
      </c>
      <c r="L225" s="27"/>
    </row>
    <row r="226" spans="1:12">
      <c r="A226" s="22"/>
      <c r="B226" s="23"/>
      <c r="C226" s="24"/>
      <c r="D226" s="29" t="s">
        <v>50</v>
      </c>
      <c r="E226" s="26" t="s">
        <v>51</v>
      </c>
      <c r="F226" s="27">
        <v>40</v>
      </c>
      <c r="G226" s="44">
        <v>5.33</v>
      </c>
      <c r="H226" s="43">
        <v>1</v>
      </c>
      <c r="I226" s="44">
        <v>26.73</v>
      </c>
      <c r="J226" s="27">
        <v>137.33000000000001</v>
      </c>
      <c r="K226" s="28">
        <v>574</v>
      </c>
      <c r="L226" s="27"/>
    </row>
    <row r="227" spans="1:12">
      <c r="A227" s="22"/>
      <c r="B227" s="23"/>
      <c r="C227" s="24"/>
      <c r="D227" s="25"/>
      <c r="E227" s="26"/>
      <c r="F227" s="27"/>
      <c r="G227" s="27"/>
      <c r="H227" s="27"/>
      <c r="I227" s="27"/>
      <c r="J227" s="27"/>
      <c r="K227" s="28"/>
      <c r="L227" s="27"/>
    </row>
    <row r="228" spans="1:12">
      <c r="A228" s="22"/>
      <c r="B228" s="23"/>
      <c r="C228" s="24"/>
      <c r="D228" s="25"/>
      <c r="E228" s="26"/>
      <c r="F228" s="27"/>
      <c r="G228" s="27"/>
      <c r="H228" s="27"/>
      <c r="I228" s="27"/>
      <c r="J228" s="27"/>
      <c r="K228" s="28"/>
      <c r="L228" s="27"/>
    </row>
    <row r="229" spans="1:12">
      <c r="A229" s="30"/>
      <c r="B229" s="31"/>
      <c r="C229" s="32"/>
      <c r="D229" s="33" t="s">
        <v>33</v>
      </c>
      <c r="E229" s="34"/>
      <c r="F229" s="35">
        <f>SUM(F220:F228)</f>
        <v>830</v>
      </c>
      <c r="G229" s="35">
        <f>SUM(G220:G228)</f>
        <v>60.269999999999996</v>
      </c>
      <c r="H229" s="35">
        <f>SUM(H220:H228)</f>
        <v>62.989999999999995</v>
      </c>
      <c r="I229" s="35">
        <f>SUM(I220:I228)</f>
        <v>140.40999999999997</v>
      </c>
      <c r="J229" s="35">
        <f>SUM(J220:J228)</f>
        <v>1373.83</v>
      </c>
      <c r="K229" s="36"/>
      <c r="L229" s="35" t="e">
        <f ca="1">SUM(L226:L234)</f>
        <v>#VALUE!</v>
      </c>
    </row>
    <row r="230" spans="1:12">
      <c r="A230" s="37">
        <v>2</v>
      </c>
      <c r="B230" s="38">
        <v>1</v>
      </c>
      <c r="C230" s="39" t="s">
        <v>52</v>
      </c>
      <c r="D230" s="40" t="s">
        <v>53</v>
      </c>
      <c r="E230" s="26" t="s">
        <v>87</v>
      </c>
      <c r="F230" s="43">
        <v>30</v>
      </c>
      <c r="G230" s="44">
        <v>2.25</v>
      </c>
      <c r="H230" s="44">
        <v>0.87</v>
      </c>
      <c r="I230" s="44">
        <v>15.42</v>
      </c>
      <c r="J230" s="42">
        <v>78.3</v>
      </c>
      <c r="K230" s="28">
        <v>576</v>
      </c>
      <c r="L230" s="27"/>
    </row>
    <row r="231" spans="1:12">
      <c r="A231" s="22"/>
      <c r="B231" s="23"/>
      <c r="C231" s="24"/>
      <c r="D231" s="40" t="s">
        <v>47</v>
      </c>
      <c r="E231" s="61" t="s">
        <v>78</v>
      </c>
      <c r="F231" s="43">
        <v>200</v>
      </c>
      <c r="G231" s="42">
        <v>0.2</v>
      </c>
      <c r="H231" s="42">
        <v>0.1</v>
      </c>
      <c r="I231" s="42">
        <v>9.3000000000000007</v>
      </c>
      <c r="J231" s="43">
        <v>38</v>
      </c>
      <c r="K231" s="28">
        <v>457</v>
      </c>
      <c r="L231" s="27"/>
    </row>
    <row r="232" spans="1:12">
      <c r="A232" s="22"/>
      <c r="B232" s="23"/>
      <c r="C232" s="24"/>
      <c r="D232" s="25"/>
      <c r="E232" s="26" t="s">
        <v>101</v>
      </c>
      <c r="F232" s="43">
        <v>10</v>
      </c>
      <c r="G232" s="42">
        <v>23.2</v>
      </c>
      <c r="H232" s="42">
        <v>29.5</v>
      </c>
      <c r="I232" s="57"/>
      <c r="J232" s="42">
        <v>35.799999999999997</v>
      </c>
      <c r="K232" s="28">
        <v>79</v>
      </c>
      <c r="L232" s="27"/>
    </row>
    <row r="233" spans="1:12">
      <c r="A233" s="22"/>
      <c r="B233" s="23"/>
      <c r="C233" s="24"/>
      <c r="D233" s="25"/>
      <c r="E233" s="26" t="s">
        <v>108</v>
      </c>
      <c r="F233" s="27">
        <v>100</v>
      </c>
      <c r="G233" s="27">
        <v>0.4</v>
      </c>
      <c r="H233" s="27">
        <v>0.3</v>
      </c>
      <c r="I233" s="27">
        <v>9.5</v>
      </c>
      <c r="J233" s="27">
        <v>42</v>
      </c>
      <c r="K233" s="28">
        <v>89</v>
      </c>
      <c r="L233" s="27"/>
    </row>
    <row r="234" spans="1:12">
      <c r="A234" s="30"/>
      <c r="B234" s="31"/>
      <c r="C234" s="32"/>
      <c r="D234" s="33" t="s">
        <v>33</v>
      </c>
      <c r="E234" s="34"/>
      <c r="F234" s="35">
        <f>SUM(F230:F233)</f>
        <v>340</v>
      </c>
      <c r="G234" s="35">
        <f>SUM(G230:G233)</f>
        <v>26.049999999999997</v>
      </c>
      <c r="H234" s="35">
        <f>SUM(H230:H233)</f>
        <v>30.77</v>
      </c>
      <c r="I234" s="35">
        <f>SUM(I230:I233)</f>
        <v>34.22</v>
      </c>
      <c r="J234" s="35">
        <f>SUM(J230:J233)</f>
        <v>194.1</v>
      </c>
      <c r="K234" s="36"/>
      <c r="L234" s="35" t="e">
        <f ca="1">SUM(L227:L233)</f>
        <v>#VALUE!</v>
      </c>
    </row>
    <row r="235" spans="1:12">
      <c r="A235" s="37">
        <v>2</v>
      </c>
      <c r="B235" s="38">
        <v>1</v>
      </c>
      <c r="C235" s="39" t="s">
        <v>56</v>
      </c>
      <c r="D235" s="29" t="s">
        <v>26</v>
      </c>
      <c r="E235" s="26" t="s">
        <v>109</v>
      </c>
      <c r="F235" s="57" t="s">
        <v>110</v>
      </c>
      <c r="G235" s="42">
        <v>11.2</v>
      </c>
      <c r="H235" s="43">
        <v>17</v>
      </c>
      <c r="I235" s="42">
        <v>2.8</v>
      </c>
      <c r="J235" s="43">
        <v>208</v>
      </c>
      <c r="K235" s="28">
        <v>268</v>
      </c>
      <c r="L235" s="27"/>
    </row>
    <row r="236" spans="1:12">
      <c r="A236" s="22"/>
      <c r="B236" s="23"/>
      <c r="C236" s="24"/>
      <c r="D236" s="29" t="s">
        <v>45</v>
      </c>
      <c r="E236" s="26"/>
      <c r="F236" s="27"/>
      <c r="G236" s="27"/>
      <c r="H236" s="27"/>
      <c r="I236" s="27"/>
      <c r="J236" s="27"/>
      <c r="K236" s="28"/>
      <c r="L236" s="27"/>
    </row>
    <row r="237" spans="1:12">
      <c r="A237" s="22"/>
      <c r="B237" s="23"/>
      <c r="C237" s="24"/>
      <c r="D237" s="29" t="s">
        <v>47</v>
      </c>
      <c r="E237" s="26" t="s">
        <v>48</v>
      </c>
      <c r="F237" s="27">
        <v>200</v>
      </c>
      <c r="G237" s="27"/>
      <c r="H237" s="27"/>
      <c r="I237" s="27">
        <v>7.5</v>
      </c>
      <c r="J237" s="27">
        <v>30</v>
      </c>
      <c r="K237" s="28">
        <v>484</v>
      </c>
      <c r="L237" s="27"/>
    </row>
    <row r="238" spans="1:12">
      <c r="A238" s="22"/>
      <c r="B238" s="23"/>
      <c r="C238" s="24"/>
      <c r="D238" s="29" t="s">
        <v>30</v>
      </c>
      <c r="E238" s="26" t="s">
        <v>31</v>
      </c>
      <c r="F238" s="45">
        <v>40</v>
      </c>
      <c r="G238" s="42">
        <v>3.8</v>
      </c>
      <c r="H238" s="42">
        <v>0.4</v>
      </c>
      <c r="I238" s="42">
        <v>24.6</v>
      </c>
      <c r="J238" s="45">
        <v>117</v>
      </c>
      <c r="K238" s="46">
        <v>573</v>
      </c>
      <c r="L238" s="27"/>
    </row>
    <row r="239" spans="1:12">
      <c r="A239" s="22"/>
      <c r="B239" s="23"/>
      <c r="C239" s="24"/>
      <c r="D239" s="25"/>
      <c r="E239" s="26"/>
      <c r="F239" s="27"/>
      <c r="G239" s="27"/>
      <c r="H239" s="27"/>
      <c r="I239" s="27"/>
      <c r="J239" s="27"/>
      <c r="K239" s="28"/>
      <c r="L239" s="27"/>
    </row>
    <row r="240" spans="1:12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>
      <c r="A241" s="30"/>
      <c r="B241" s="31"/>
      <c r="C241" s="32"/>
      <c r="D241" s="33" t="s">
        <v>33</v>
      </c>
      <c r="E241" s="34"/>
      <c r="F241" s="35">
        <f>SUM(F235:F240)</f>
        <v>240</v>
      </c>
      <c r="G241" s="35">
        <f>SUM(G235:G240)</f>
        <v>15</v>
      </c>
      <c r="H241" s="35">
        <f>SUM(H235:H240)</f>
        <v>17.399999999999999</v>
      </c>
      <c r="I241" s="35">
        <f>SUM(I235:I240)</f>
        <v>34.900000000000006</v>
      </c>
      <c r="J241" s="35">
        <f>SUM(J235:J240)</f>
        <v>355</v>
      </c>
      <c r="K241" s="36"/>
      <c r="L241" s="35" t="e">
        <f ca="1">SUM(L235:L243)</f>
        <v>#VALUE!</v>
      </c>
    </row>
    <row r="242" spans="1:12">
      <c r="A242" s="37">
        <v>2</v>
      </c>
      <c r="B242" s="38">
        <v>1</v>
      </c>
      <c r="C242" s="39" t="s">
        <v>60</v>
      </c>
      <c r="D242" s="40" t="s">
        <v>61</v>
      </c>
      <c r="E242" s="26" t="s">
        <v>111</v>
      </c>
      <c r="F242" s="43">
        <v>200</v>
      </c>
      <c r="G242" s="42">
        <v>5.8</v>
      </c>
      <c r="H242" s="43">
        <v>5</v>
      </c>
      <c r="I242" s="43">
        <v>8</v>
      </c>
      <c r="J242" s="43">
        <v>101</v>
      </c>
      <c r="K242" s="28">
        <v>470</v>
      </c>
      <c r="L242" s="27"/>
    </row>
    <row r="243" spans="1:12">
      <c r="A243" s="22"/>
      <c r="B243" s="23"/>
      <c r="C243" s="24"/>
      <c r="D243" s="40" t="s">
        <v>53</v>
      </c>
      <c r="E243" s="26" t="s">
        <v>63</v>
      </c>
      <c r="F243" s="43">
        <v>30</v>
      </c>
      <c r="G243" s="44">
        <v>1.17</v>
      </c>
      <c r="H243" s="44">
        <v>9.18</v>
      </c>
      <c r="I243" s="44">
        <v>18.75</v>
      </c>
      <c r="J243" s="42">
        <v>162.30000000000001</v>
      </c>
      <c r="K243" s="28">
        <v>580</v>
      </c>
      <c r="L243" s="27"/>
    </row>
    <row r="244" spans="1:12">
      <c r="A244" s="22"/>
      <c r="B244" s="23"/>
      <c r="C244" s="24"/>
      <c r="D244" s="40" t="s">
        <v>47</v>
      </c>
      <c r="E244" s="26"/>
      <c r="F244" s="27"/>
      <c r="G244" s="27"/>
      <c r="H244" s="27"/>
      <c r="I244" s="27"/>
      <c r="J244" s="27"/>
      <c r="K244" s="28"/>
      <c r="L244" s="27"/>
    </row>
    <row r="245" spans="1:12">
      <c r="A245" s="22"/>
      <c r="B245" s="23"/>
      <c r="C245" s="24"/>
      <c r="D245" s="40" t="s">
        <v>32</v>
      </c>
      <c r="E245" s="26"/>
      <c r="F245" s="27"/>
      <c r="G245" s="27"/>
      <c r="H245" s="27"/>
      <c r="I245" s="27"/>
      <c r="J245" s="27"/>
      <c r="K245" s="28"/>
      <c r="L245" s="27"/>
    </row>
    <row r="246" spans="1:12">
      <c r="A246" s="22"/>
      <c r="B246" s="23"/>
      <c r="C246" s="24"/>
      <c r="D246" s="25"/>
      <c r="E246" s="26"/>
      <c r="F246" s="27"/>
      <c r="G246" s="27"/>
      <c r="H246" s="27"/>
      <c r="I246" s="27"/>
      <c r="J246" s="27"/>
      <c r="K246" s="28"/>
      <c r="L246" s="27"/>
    </row>
    <row r="247" spans="1:12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>
      <c r="A248" s="30"/>
      <c r="B248" s="31"/>
      <c r="C248" s="32"/>
      <c r="D248" s="47" t="s">
        <v>33</v>
      </c>
      <c r="E248" s="34"/>
      <c r="F248" s="35">
        <f>SUM(F242:F247)</f>
        <v>230</v>
      </c>
      <c r="G248" s="35">
        <f>SUM(G242:G247)</f>
        <v>6.97</v>
      </c>
      <c r="H248" s="35">
        <f>SUM(H242:H247)</f>
        <v>14.18</v>
      </c>
      <c r="I248" s="35">
        <f>SUM(I242:I247)</f>
        <v>26.75</v>
      </c>
      <c r="J248" s="35">
        <f>SUM(J242:J247)</f>
        <v>263.3</v>
      </c>
      <c r="K248" s="36"/>
      <c r="L248" s="35" t="e">
        <f ca="1">SUM(L242:L249)</f>
        <v>#VALUE!</v>
      </c>
    </row>
    <row r="249" spans="1:12" ht="15.75" customHeight="1">
      <c r="A249" s="48">
        <v>2</v>
      </c>
      <c r="B249" s="49">
        <v>1</v>
      </c>
      <c r="C249" s="67" t="s">
        <v>64</v>
      </c>
      <c r="D249" s="67"/>
      <c r="E249" s="50"/>
      <c r="F249" s="51" t="e">
        <f>#REF!+F219+F229+F234+F241+F248</f>
        <v>#REF!</v>
      </c>
      <c r="G249" s="51" t="e">
        <f>#REF!+G219+G229+G234+G241+G248</f>
        <v>#REF!</v>
      </c>
      <c r="H249" s="51" t="e">
        <f>#REF!+H219+H229+H234+H241+H248</f>
        <v>#REF!</v>
      </c>
      <c r="I249" s="51" t="e">
        <f>#REF!+I219+I229+I234+I241+I248</f>
        <v>#REF!</v>
      </c>
      <c r="J249" s="51" t="e">
        <f>#REF!+J219+J229+J234+J241+J248</f>
        <v>#REF!</v>
      </c>
      <c r="K249" s="52"/>
      <c r="L249" s="51" t="e">
        <f ca="1">#REF!+L219+L229+L234+L241+L248</f>
        <v>#VALUE!</v>
      </c>
    </row>
    <row r="250" spans="1:12">
      <c r="A250" s="53">
        <v>2</v>
      </c>
      <c r="B250" s="23">
        <v>2</v>
      </c>
      <c r="C250" s="17" t="s">
        <v>25</v>
      </c>
      <c r="D250" s="18" t="s">
        <v>26</v>
      </c>
      <c r="E250" s="19" t="s">
        <v>112</v>
      </c>
      <c r="F250" s="43">
        <v>250</v>
      </c>
      <c r="G250" s="42">
        <v>7.2</v>
      </c>
      <c r="H250" s="42">
        <v>8.1</v>
      </c>
      <c r="I250" s="44">
        <v>24.63</v>
      </c>
      <c r="J250" s="44">
        <v>200.25</v>
      </c>
      <c r="K250" s="21">
        <v>139</v>
      </c>
      <c r="L250" s="20"/>
    </row>
    <row r="251" spans="1:12">
      <c r="A251" s="53"/>
      <c r="B251" s="23"/>
      <c r="C251" s="24"/>
      <c r="D251" s="25"/>
      <c r="E251" s="26"/>
      <c r="F251" s="27"/>
      <c r="G251" s="27"/>
      <c r="H251" s="27"/>
      <c r="I251" s="27"/>
      <c r="J251" s="27"/>
      <c r="K251" s="28"/>
      <c r="L251" s="27"/>
    </row>
    <row r="252" spans="1:12">
      <c r="A252" s="53"/>
      <c r="B252" s="23"/>
      <c r="C252" s="24"/>
      <c r="D252" s="29" t="s">
        <v>28</v>
      </c>
      <c r="E252" s="26" t="s">
        <v>92</v>
      </c>
      <c r="F252" s="43">
        <v>200</v>
      </c>
      <c r="G252" s="42">
        <v>1.4</v>
      </c>
      <c r="H252" s="42">
        <v>1.2</v>
      </c>
      <c r="I252" s="42">
        <v>11.4</v>
      </c>
      <c r="J252" s="43">
        <v>63</v>
      </c>
      <c r="K252" s="28">
        <v>464</v>
      </c>
      <c r="L252" s="27"/>
    </row>
    <row r="253" spans="1:12">
      <c r="A253" s="53"/>
      <c r="B253" s="23"/>
      <c r="C253" s="24"/>
      <c r="D253" s="29" t="s">
        <v>30</v>
      </c>
      <c r="E253" s="26" t="s">
        <v>31</v>
      </c>
      <c r="F253" s="45">
        <v>40</v>
      </c>
      <c r="G253" s="42">
        <v>3.8</v>
      </c>
      <c r="H253" s="42">
        <v>0.4</v>
      </c>
      <c r="I253" s="42">
        <v>24.6</v>
      </c>
      <c r="J253" s="45">
        <v>117</v>
      </c>
      <c r="K253" s="46">
        <v>573</v>
      </c>
      <c r="L253" s="27"/>
    </row>
    <row r="254" spans="1:12">
      <c r="A254" s="53"/>
      <c r="B254" s="23"/>
      <c r="C254" s="24"/>
      <c r="D254" s="29" t="s">
        <v>32</v>
      </c>
      <c r="E254" s="26"/>
      <c r="F254" s="27"/>
      <c r="G254" s="27"/>
      <c r="H254" s="27"/>
      <c r="I254" s="27"/>
      <c r="J254" s="27"/>
      <c r="K254" s="28"/>
      <c r="L254" s="27"/>
    </row>
    <row r="255" spans="1:12">
      <c r="A255" s="53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>
      <c r="A256" s="53"/>
      <c r="B256" s="23"/>
      <c r="C256" s="24"/>
      <c r="D256" s="25"/>
      <c r="E256" s="26"/>
      <c r="F256" s="27"/>
      <c r="G256" s="27"/>
      <c r="H256" s="27"/>
      <c r="I256" s="27"/>
      <c r="J256" s="27"/>
      <c r="K256" s="28"/>
      <c r="L256" s="27"/>
    </row>
    <row r="257" spans="1:12">
      <c r="A257" s="54"/>
      <c r="B257" s="31"/>
      <c r="C257" s="32"/>
      <c r="D257" s="33" t="s">
        <v>33</v>
      </c>
      <c r="E257" s="34"/>
      <c r="F257" s="35">
        <f>SUM(F250:F256)</f>
        <v>490</v>
      </c>
      <c r="G257" s="35">
        <f>SUM(G250:G256)</f>
        <v>12.399999999999999</v>
      </c>
      <c r="H257" s="35">
        <f>SUM(H250:H256)</f>
        <v>9.6999999999999993</v>
      </c>
      <c r="I257" s="35">
        <f>SUM(I250:I256)</f>
        <v>60.63</v>
      </c>
      <c r="J257" s="35">
        <f>SUM(J250:J256)</f>
        <v>380.25</v>
      </c>
      <c r="K257" s="36"/>
      <c r="L257" s="35">
        <f>SUM(L250:L256)</f>
        <v>0</v>
      </c>
    </row>
    <row r="258" spans="1:12">
      <c r="A258" s="38">
        <f>A250</f>
        <v>2</v>
      </c>
      <c r="B258" s="38">
        <f>B250</f>
        <v>2</v>
      </c>
      <c r="C258" s="39" t="s">
        <v>34</v>
      </c>
      <c r="D258" s="40" t="s">
        <v>32</v>
      </c>
      <c r="E258" s="26"/>
      <c r="F258" s="27"/>
      <c r="G258" s="27"/>
      <c r="H258" s="27"/>
      <c r="I258" s="27"/>
      <c r="J258" s="27"/>
      <c r="K258" s="28"/>
      <c r="L258" s="27"/>
    </row>
    <row r="259" spans="1:12">
      <c r="A259" s="53"/>
      <c r="B259" s="23"/>
      <c r="C259" s="24"/>
      <c r="D259" s="25"/>
      <c r="E259" s="26" t="s">
        <v>97</v>
      </c>
      <c r="F259" s="43">
        <v>40</v>
      </c>
      <c r="G259" s="44">
        <v>2.36</v>
      </c>
      <c r="H259" s="44">
        <v>1.88</v>
      </c>
      <c r="I259" s="43">
        <v>30</v>
      </c>
      <c r="J259" s="42">
        <v>146.4</v>
      </c>
      <c r="K259" s="28">
        <v>581</v>
      </c>
      <c r="L259" s="27"/>
    </row>
    <row r="260" spans="1:12">
      <c r="A260" s="53"/>
      <c r="B260" s="23"/>
      <c r="C260" s="24"/>
      <c r="D260" s="25"/>
      <c r="E260" s="61" t="s">
        <v>78</v>
      </c>
      <c r="F260" s="43">
        <v>200</v>
      </c>
      <c r="G260" s="42">
        <v>0.2</v>
      </c>
      <c r="H260" s="42">
        <v>0.1</v>
      </c>
      <c r="I260" s="42">
        <v>9.3000000000000007</v>
      </c>
      <c r="J260" s="43">
        <v>38</v>
      </c>
      <c r="K260" s="28">
        <v>457</v>
      </c>
      <c r="L260" s="27"/>
    </row>
    <row r="261" spans="1:12">
      <c r="A261" s="54"/>
      <c r="B261" s="31"/>
      <c r="C261" s="32"/>
      <c r="D261" s="33" t="s">
        <v>33</v>
      </c>
      <c r="E261" s="34"/>
      <c r="F261" s="35">
        <v>275</v>
      </c>
      <c r="G261" s="35">
        <v>6.87</v>
      </c>
      <c r="H261" s="35">
        <v>12.6</v>
      </c>
      <c r="I261" s="35" t="s">
        <v>113</v>
      </c>
      <c r="J261" s="35">
        <v>279.67</v>
      </c>
      <c r="K261" s="36"/>
      <c r="L261" s="35" t="e">
        <f ca="1">SUM(L258:L266)</f>
        <v>#VALUE!</v>
      </c>
    </row>
    <row r="262" spans="1:12">
      <c r="A262" s="38">
        <f>A250</f>
        <v>2</v>
      </c>
      <c r="B262" s="38">
        <f>B250</f>
        <v>2</v>
      </c>
      <c r="C262" s="39" t="s">
        <v>38</v>
      </c>
      <c r="D262" s="29" t="s">
        <v>39</v>
      </c>
      <c r="E262" s="26" t="s">
        <v>70</v>
      </c>
      <c r="F262" s="43">
        <v>60</v>
      </c>
      <c r="G262" s="44">
        <v>0.42</v>
      </c>
      <c r="H262" s="44">
        <v>0.06</v>
      </c>
      <c r="I262" s="44">
        <v>1.1399999999999999</v>
      </c>
      <c r="J262" s="42">
        <v>6.6</v>
      </c>
      <c r="K262" s="28">
        <v>148</v>
      </c>
      <c r="L262" s="27"/>
    </row>
    <row r="263" spans="1:12">
      <c r="A263" s="53"/>
      <c r="B263" s="23"/>
      <c r="C263" s="24"/>
      <c r="D263" s="29" t="s">
        <v>41</v>
      </c>
      <c r="E263" s="26" t="s">
        <v>42</v>
      </c>
      <c r="F263" s="43">
        <v>200</v>
      </c>
      <c r="G263" s="44">
        <v>5.56</v>
      </c>
      <c r="H263" s="44">
        <v>7.62</v>
      </c>
      <c r="I263" s="44">
        <v>5.89</v>
      </c>
      <c r="J263" s="44">
        <v>114.36</v>
      </c>
      <c r="K263" s="28">
        <v>95</v>
      </c>
      <c r="L263" s="27"/>
    </row>
    <row r="264" spans="1:12">
      <c r="A264" s="53"/>
      <c r="B264" s="23"/>
      <c r="C264" s="24"/>
      <c r="D264" s="29" t="s">
        <v>43</v>
      </c>
      <c r="E264" s="26" t="s">
        <v>114</v>
      </c>
      <c r="F264" s="43">
        <v>90</v>
      </c>
      <c r="G264" s="44">
        <v>11.57</v>
      </c>
      <c r="H264" s="44">
        <v>1.41</v>
      </c>
      <c r="I264" s="43">
        <v>9</v>
      </c>
      <c r="J264" s="44">
        <v>95.14</v>
      </c>
      <c r="K264" s="28">
        <v>307</v>
      </c>
      <c r="L264" s="27"/>
    </row>
    <row r="265" spans="1:12">
      <c r="A265" s="53"/>
      <c r="B265" s="23"/>
      <c r="C265" s="24"/>
      <c r="D265" s="29" t="s">
        <v>45</v>
      </c>
      <c r="E265" s="26" t="s">
        <v>99</v>
      </c>
      <c r="F265" s="43">
        <v>150</v>
      </c>
      <c r="G265" s="42">
        <v>2.7</v>
      </c>
      <c r="H265" s="43">
        <v>4</v>
      </c>
      <c r="I265" s="42">
        <v>5.8</v>
      </c>
      <c r="J265" s="43">
        <v>70</v>
      </c>
      <c r="K265" s="28">
        <v>377</v>
      </c>
      <c r="L265" s="27"/>
    </row>
    <row r="266" spans="1:12">
      <c r="A266" s="53"/>
      <c r="B266" s="23"/>
      <c r="C266" s="24"/>
      <c r="D266" s="29" t="s">
        <v>47</v>
      </c>
      <c r="E266" s="61" t="s">
        <v>78</v>
      </c>
      <c r="F266" s="43">
        <v>200</v>
      </c>
      <c r="G266" s="42">
        <v>0.2</v>
      </c>
      <c r="H266" s="42">
        <v>0.1</v>
      </c>
      <c r="I266" s="42">
        <v>9.3000000000000007</v>
      </c>
      <c r="J266" s="43">
        <v>38</v>
      </c>
      <c r="K266" s="28">
        <v>457</v>
      </c>
      <c r="L266" s="27"/>
    </row>
    <row r="267" spans="1:12">
      <c r="A267" s="53"/>
      <c r="B267" s="23"/>
      <c r="C267" s="24"/>
      <c r="D267" s="29" t="s">
        <v>49</v>
      </c>
      <c r="E267" s="26" t="s">
        <v>31</v>
      </c>
      <c r="F267" s="45">
        <v>40</v>
      </c>
      <c r="G267" s="42">
        <v>3.8</v>
      </c>
      <c r="H267" s="42">
        <v>0.4</v>
      </c>
      <c r="I267" s="42">
        <v>24.6</v>
      </c>
      <c r="J267" s="45">
        <v>117</v>
      </c>
      <c r="K267" s="46">
        <v>573</v>
      </c>
      <c r="L267" s="27"/>
    </row>
    <row r="268" spans="1:12">
      <c r="A268" s="53"/>
      <c r="B268" s="23"/>
      <c r="C268" s="24"/>
      <c r="D268" s="29" t="s">
        <v>50</v>
      </c>
      <c r="E268" s="26" t="s">
        <v>51</v>
      </c>
      <c r="F268" s="27">
        <v>40</v>
      </c>
      <c r="G268" s="44">
        <v>5.33</v>
      </c>
      <c r="H268" s="43">
        <v>1</v>
      </c>
      <c r="I268" s="44">
        <v>26.73</v>
      </c>
      <c r="J268" s="27">
        <v>137.33000000000001</v>
      </c>
      <c r="K268" s="28">
        <v>574</v>
      </c>
      <c r="L268" s="27"/>
    </row>
    <row r="269" spans="1:12">
      <c r="A269" s="53"/>
      <c r="B269" s="23"/>
      <c r="C269" s="24"/>
      <c r="D269" s="25"/>
      <c r="E269" s="26"/>
      <c r="F269" s="27"/>
      <c r="G269" s="27"/>
      <c r="H269" s="27"/>
      <c r="I269" s="27"/>
      <c r="J269" s="27"/>
      <c r="K269" s="28"/>
      <c r="L269" s="27"/>
    </row>
    <row r="270" spans="1:12">
      <c r="A270" s="53"/>
      <c r="B270" s="23"/>
      <c r="C270" s="24"/>
      <c r="D270" s="25"/>
      <c r="E270" s="26"/>
      <c r="F270" s="27"/>
      <c r="G270" s="27"/>
      <c r="H270" s="27"/>
      <c r="I270" s="27"/>
      <c r="J270" s="27"/>
      <c r="K270" s="28"/>
      <c r="L270" s="27"/>
    </row>
    <row r="271" spans="1:12">
      <c r="A271" s="54"/>
      <c r="B271" s="31"/>
      <c r="C271" s="32"/>
      <c r="D271" s="33" t="s">
        <v>33</v>
      </c>
      <c r="E271" s="34"/>
      <c r="F271" s="35">
        <f>SUM(F262:F270)</f>
        <v>780</v>
      </c>
      <c r="G271" s="35">
        <f>SUM(G262:G270)</f>
        <v>29.58</v>
      </c>
      <c r="H271" s="35">
        <f>SUM(H262:H270)</f>
        <v>14.59</v>
      </c>
      <c r="I271" s="35">
        <f>SUM(I262:I270)</f>
        <v>82.460000000000008</v>
      </c>
      <c r="J271" s="35">
        <f>SUM(J262:J270)</f>
        <v>578.43000000000006</v>
      </c>
      <c r="K271" s="36"/>
      <c r="L271" s="35" t="e">
        <f ca="1">SUM(L268:L276)</f>
        <v>#VALUE!</v>
      </c>
    </row>
    <row r="272" spans="1:12">
      <c r="A272" s="38">
        <f>A250</f>
        <v>2</v>
      </c>
      <c r="B272" s="38">
        <f>B250</f>
        <v>2</v>
      </c>
      <c r="C272" s="39" t="s">
        <v>52</v>
      </c>
      <c r="D272" s="40" t="s">
        <v>53</v>
      </c>
      <c r="E272" s="26" t="s">
        <v>87</v>
      </c>
      <c r="F272" s="43">
        <v>30</v>
      </c>
      <c r="G272" s="44">
        <v>2.25</v>
      </c>
      <c r="H272" s="44">
        <v>0.87</v>
      </c>
      <c r="I272" s="44">
        <v>15.42</v>
      </c>
      <c r="J272" s="42">
        <v>78.3</v>
      </c>
      <c r="K272" s="28">
        <v>576</v>
      </c>
      <c r="L272" s="27"/>
    </row>
    <row r="273" spans="1:12">
      <c r="A273" s="53"/>
      <c r="B273" s="23"/>
      <c r="C273" s="24"/>
      <c r="D273" s="40" t="s">
        <v>47</v>
      </c>
      <c r="E273" s="26" t="s">
        <v>48</v>
      </c>
      <c r="F273" s="27">
        <v>200</v>
      </c>
      <c r="G273" s="27"/>
      <c r="H273" s="27"/>
      <c r="I273" s="27">
        <v>7.5</v>
      </c>
      <c r="J273" s="27">
        <v>30</v>
      </c>
      <c r="K273" s="28">
        <v>484</v>
      </c>
      <c r="L273" s="27"/>
    </row>
    <row r="274" spans="1:12">
      <c r="A274" s="53"/>
      <c r="B274" s="23"/>
      <c r="C274" s="24"/>
      <c r="D274" s="25"/>
      <c r="E274" s="26"/>
      <c r="F274" s="27"/>
      <c r="G274" s="27"/>
      <c r="H274" s="27"/>
      <c r="I274" s="27"/>
      <c r="J274" s="27"/>
      <c r="K274" s="28"/>
      <c r="L274" s="27"/>
    </row>
    <row r="275" spans="1:12">
      <c r="A275" s="53"/>
      <c r="B275" s="23"/>
      <c r="C275" s="24"/>
      <c r="D275" s="25"/>
      <c r="E275" s="26"/>
      <c r="F275" s="27"/>
      <c r="G275" s="27"/>
      <c r="H275" s="27"/>
      <c r="I275" s="27"/>
      <c r="J275" s="27"/>
      <c r="K275" s="28"/>
      <c r="L275" s="27"/>
    </row>
    <row r="276" spans="1:12">
      <c r="A276" s="54"/>
      <c r="B276" s="31"/>
      <c r="C276" s="32"/>
      <c r="D276" s="33" t="s">
        <v>33</v>
      </c>
      <c r="E276" s="34"/>
      <c r="F276" s="35">
        <f>SUM(F272:F275)</f>
        <v>230</v>
      </c>
      <c r="G276" s="35">
        <f>SUM(G272:G275)</f>
        <v>2.25</v>
      </c>
      <c r="H276" s="35">
        <f>SUM(H272:H275)</f>
        <v>0.87</v>
      </c>
      <c r="I276" s="35">
        <f>SUM(I272:I275)</f>
        <v>22.92</v>
      </c>
      <c r="J276" s="35">
        <f>SUM(J272:J275)</f>
        <v>108.3</v>
      </c>
      <c r="K276" s="36"/>
      <c r="L276" s="35" t="e">
        <f ca="1">SUM(L269:L275)</f>
        <v>#VALUE!</v>
      </c>
    </row>
    <row r="277" spans="1:12">
      <c r="A277" s="38">
        <f>A250</f>
        <v>2</v>
      </c>
      <c r="B277" s="38">
        <f>B250</f>
        <v>2</v>
      </c>
      <c r="C277" s="39" t="s">
        <v>56</v>
      </c>
      <c r="D277" s="29" t="s">
        <v>26</v>
      </c>
      <c r="E277" s="26" t="s">
        <v>72</v>
      </c>
      <c r="F277" s="43">
        <v>90</v>
      </c>
      <c r="G277" s="44">
        <v>11.88</v>
      </c>
      <c r="H277" s="44">
        <v>20.57</v>
      </c>
      <c r="I277" s="44">
        <v>9.25</v>
      </c>
      <c r="J277" s="44">
        <v>298.54000000000002</v>
      </c>
      <c r="K277" s="28">
        <v>111</v>
      </c>
      <c r="L277" s="27"/>
    </row>
    <row r="278" spans="1:12">
      <c r="A278" s="53"/>
      <c r="B278" s="23"/>
      <c r="C278" s="24"/>
      <c r="D278" s="29" t="s">
        <v>45</v>
      </c>
      <c r="E278" s="26" t="s">
        <v>115</v>
      </c>
      <c r="F278" s="43">
        <v>200</v>
      </c>
      <c r="G278" s="42">
        <v>7.2</v>
      </c>
      <c r="H278" s="42">
        <v>9.8000000000000007</v>
      </c>
      <c r="I278" s="42">
        <v>23.8</v>
      </c>
      <c r="J278" s="43">
        <v>212</v>
      </c>
      <c r="K278" s="28">
        <v>200</v>
      </c>
      <c r="L278" s="27"/>
    </row>
    <row r="279" spans="1:12">
      <c r="A279" s="53"/>
      <c r="B279" s="23"/>
      <c r="C279" s="24"/>
      <c r="D279" s="29" t="s">
        <v>47</v>
      </c>
      <c r="E279" s="61" t="s">
        <v>78</v>
      </c>
      <c r="F279" s="43">
        <v>200</v>
      </c>
      <c r="G279" s="42">
        <v>0.2</v>
      </c>
      <c r="H279" s="42">
        <v>0.1</v>
      </c>
      <c r="I279" s="42">
        <v>9.3000000000000007</v>
      </c>
      <c r="J279" s="43">
        <v>38</v>
      </c>
      <c r="K279" s="28">
        <v>457</v>
      </c>
      <c r="L279" s="27"/>
    </row>
    <row r="280" spans="1:12">
      <c r="A280" s="53"/>
      <c r="B280" s="23"/>
      <c r="C280" s="24"/>
      <c r="D280" s="29" t="s">
        <v>30</v>
      </c>
      <c r="E280" s="26" t="s">
        <v>31</v>
      </c>
      <c r="F280" s="45">
        <v>40</v>
      </c>
      <c r="G280" s="42">
        <v>3.8</v>
      </c>
      <c r="H280" s="42">
        <v>0.4</v>
      </c>
      <c r="I280" s="42">
        <v>24.6</v>
      </c>
      <c r="J280" s="45">
        <v>117</v>
      </c>
      <c r="K280" s="46">
        <v>573</v>
      </c>
      <c r="L280" s="27"/>
    </row>
    <row r="281" spans="1:12">
      <c r="A281" s="53"/>
      <c r="B281" s="23"/>
      <c r="C281" s="24"/>
      <c r="D281" s="25"/>
      <c r="E281" s="26"/>
      <c r="F281" s="27"/>
      <c r="G281" s="27"/>
      <c r="H281" s="27"/>
      <c r="I281" s="27"/>
      <c r="J281" s="27"/>
      <c r="K281" s="28"/>
      <c r="L281" s="27"/>
    </row>
    <row r="282" spans="1:12">
      <c r="A282" s="53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>
      <c r="A283" s="54"/>
      <c r="B283" s="31"/>
      <c r="C283" s="32"/>
      <c r="D283" s="33" t="s">
        <v>33</v>
      </c>
      <c r="E283" s="34"/>
      <c r="F283" s="35">
        <f>SUM(F277:F282)</f>
        <v>530</v>
      </c>
      <c r="G283" s="35">
        <f>SUM(G277:G282)</f>
        <v>23.080000000000002</v>
      </c>
      <c r="H283" s="35">
        <f>SUM(H277:H282)</f>
        <v>30.87</v>
      </c>
      <c r="I283" s="35">
        <f>SUM(I277:I282)</f>
        <v>66.949999999999989</v>
      </c>
      <c r="J283" s="35">
        <f>SUM(J277:J282)</f>
        <v>665.54</v>
      </c>
      <c r="K283" s="36"/>
      <c r="L283" s="35" t="e">
        <f ca="1">SUM(L277:L285)</f>
        <v>#VALUE!</v>
      </c>
    </row>
    <row r="284" spans="1:12">
      <c r="A284" s="38">
        <f>A250</f>
        <v>2</v>
      </c>
      <c r="B284" s="38">
        <f>B250</f>
        <v>2</v>
      </c>
      <c r="C284" s="39" t="s">
        <v>60</v>
      </c>
      <c r="D284" s="40" t="s">
        <v>61</v>
      </c>
      <c r="E284" s="26" t="s">
        <v>62</v>
      </c>
      <c r="F284" s="43">
        <v>200</v>
      </c>
      <c r="G284" s="42">
        <v>5.8</v>
      </c>
      <c r="H284" s="43">
        <v>5</v>
      </c>
      <c r="I284" s="43">
        <v>8</v>
      </c>
      <c r="J284" s="43">
        <v>101</v>
      </c>
      <c r="K284" s="28">
        <v>272</v>
      </c>
      <c r="L284" s="27"/>
    </row>
    <row r="285" spans="1:12">
      <c r="A285" s="53"/>
      <c r="B285" s="23"/>
      <c r="C285" s="24"/>
      <c r="D285" s="40" t="s">
        <v>53</v>
      </c>
      <c r="E285" s="26" t="s">
        <v>116</v>
      </c>
      <c r="F285" s="27">
        <v>100</v>
      </c>
      <c r="G285" s="27">
        <v>0.4</v>
      </c>
      <c r="H285" s="27">
        <v>0.3</v>
      </c>
      <c r="I285" s="27">
        <v>9.5</v>
      </c>
      <c r="J285" s="27">
        <v>42</v>
      </c>
      <c r="K285" s="28">
        <v>89</v>
      </c>
      <c r="L285" s="27"/>
    </row>
    <row r="286" spans="1:12">
      <c r="A286" s="53"/>
      <c r="B286" s="23"/>
      <c r="C286" s="24"/>
      <c r="D286" s="40" t="s">
        <v>47</v>
      </c>
      <c r="E286" s="26"/>
      <c r="F286" s="27"/>
      <c r="G286" s="27"/>
      <c r="H286" s="27"/>
      <c r="I286" s="27"/>
      <c r="J286" s="27"/>
      <c r="K286" s="28"/>
      <c r="L286" s="27"/>
    </row>
    <row r="287" spans="1:12">
      <c r="A287" s="53"/>
      <c r="B287" s="23"/>
      <c r="C287" s="24"/>
      <c r="D287" s="40" t="s">
        <v>32</v>
      </c>
      <c r="E287" s="26"/>
      <c r="F287" s="27"/>
      <c r="G287" s="27"/>
      <c r="H287" s="27"/>
      <c r="I287" s="27"/>
      <c r="J287" s="27"/>
      <c r="K287" s="28"/>
      <c r="L287" s="27"/>
    </row>
    <row r="288" spans="1:12">
      <c r="A288" s="53"/>
      <c r="B288" s="23"/>
      <c r="C288" s="24"/>
      <c r="D288" s="25"/>
      <c r="E288" s="26"/>
      <c r="F288" s="27"/>
      <c r="G288" s="27"/>
      <c r="H288" s="27"/>
      <c r="I288" s="27"/>
      <c r="J288" s="27"/>
      <c r="K288" s="28"/>
      <c r="L288" s="27"/>
    </row>
    <row r="289" spans="1:12">
      <c r="A289" s="53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>
      <c r="A290" s="54"/>
      <c r="B290" s="31"/>
      <c r="C290" s="32"/>
      <c r="D290" s="47" t="s">
        <v>33</v>
      </c>
      <c r="E290" s="34"/>
      <c r="F290" s="35">
        <f>SUM(F284:F289)</f>
        <v>300</v>
      </c>
      <c r="G290" s="35">
        <f>SUM(G284:G289)</f>
        <v>6.2</v>
      </c>
      <c r="H290" s="35">
        <f>SUM(H284:H289)</f>
        <v>5.3</v>
      </c>
      <c r="I290" s="35">
        <f>SUM(I284:I289)</f>
        <v>17.5</v>
      </c>
      <c r="J290" s="35">
        <f>SUM(J284:J289)</f>
        <v>143</v>
      </c>
      <c r="K290" s="36"/>
      <c r="L290" s="35" t="e">
        <f ca="1">SUM(L284:L292)</f>
        <v>#VALUE!</v>
      </c>
    </row>
    <row r="291" spans="1:12" ht="15.75" customHeight="1">
      <c r="A291" s="56">
        <f>A250</f>
        <v>2</v>
      </c>
      <c r="B291" s="56">
        <f>B250</f>
        <v>2</v>
      </c>
      <c r="C291" s="67" t="s">
        <v>64</v>
      </c>
      <c r="D291" s="67"/>
      <c r="E291" s="50"/>
      <c r="F291" s="51">
        <f>F257+F261+F271+F276+F283+F290</f>
        <v>2605</v>
      </c>
      <c r="G291" s="51">
        <f>G257+G261+G271+G276+G283+G290</f>
        <v>80.38</v>
      </c>
      <c r="H291" s="51">
        <f>H257+H261+H271+H276+H283+H290</f>
        <v>73.929999999999993</v>
      </c>
      <c r="I291" s="51" t="e">
        <f>I257+I261+I271+I276+I283+I290</f>
        <v>#VALUE!</v>
      </c>
      <c r="J291" s="51">
        <f>J257+J261+J271+J276+J283+J290</f>
        <v>2155.19</v>
      </c>
      <c r="K291" s="52"/>
      <c r="L291" s="51" t="e">
        <f ca="1">L257+L261+L271+L276+L283+L290</f>
        <v>#VALUE!</v>
      </c>
    </row>
    <row r="292" spans="1:12">
      <c r="A292" s="15">
        <v>2</v>
      </c>
      <c r="B292" s="16">
        <v>3</v>
      </c>
      <c r="C292" s="17" t="s">
        <v>25</v>
      </c>
      <c r="D292" s="18" t="s">
        <v>26</v>
      </c>
      <c r="E292" s="19" t="s">
        <v>100</v>
      </c>
      <c r="F292" s="43">
        <v>250</v>
      </c>
      <c r="G292" s="44">
        <v>8.73</v>
      </c>
      <c r="H292" s="44">
        <v>10.34</v>
      </c>
      <c r="I292" s="44">
        <v>35.54</v>
      </c>
      <c r="J292" s="44">
        <v>270.24</v>
      </c>
      <c r="K292" s="21">
        <v>234</v>
      </c>
      <c r="L292" s="20"/>
    </row>
    <row r="293" spans="1:12">
      <c r="A293" s="22"/>
      <c r="B293" s="23"/>
      <c r="C293" s="24"/>
      <c r="D293" s="25"/>
      <c r="E293" s="26" t="s">
        <v>89</v>
      </c>
      <c r="F293" s="43">
        <v>10</v>
      </c>
      <c r="G293" s="44">
        <v>0.16</v>
      </c>
      <c r="H293" s="42">
        <v>14.5</v>
      </c>
      <c r="I293" s="44">
        <v>0.26</v>
      </c>
      <c r="J293" s="42">
        <v>132.19999999999999</v>
      </c>
      <c r="K293" s="28">
        <v>79</v>
      </c>
      <c r="L293" s="27"/>
    </row>
    <row r="294" spans="1:12">
      <c r="A294" s="22"/>
      <c r="B294" s="23"/>
      <c r="C294" s="24"/>
      <c r="D294" s="29" t="s">
        <v>28</v>
      </c>
      <c r="E294" s="26" t="s">
        <v>92</v>
      </c>
      <c r="F294" s="43">
        <v>200</v>
      </c>
      <c r="G294" s="42">
        <v>1.4</v>
      </c>
      <c r="H294" s="42">
        <v>1.2</v>
      </c>
      <c r="I294" s="42">
        <v>11.4</v>
      </c>
      <c r="J294" s="43">
        <v>63</v>
      </c>
      <c r="K294" s="28">
        <v>464</v>
      </c>
      <c r="L294" s="27"/>
    </row>
    <row r="295" spans="1:12">
      <c r="A295" s="22"/>
      <c r="B295" s="23"/>
      <c r="C295" s="24"/>
      <c r="D295" s="29" t="s">
        <v>30</v>
      </c>
      <c r="E295" s="26" t="s">
        <v>31</v>
      </c>
      <c r="F295" s="45">
        <v>40</v>
      </c>
      <c r="G295" s="42">
        <v>3.8</v>
      </c>
      <c r="H295" s="42">
        <v>0.4</v>
      </c>
      <c r="I295" s="42">
        <v>24.6</v>
      </c>
      <c r="J295" s="45">
        <v>117</v>
      </c>
      <c r="K295" s="46">
        <v>573</v>
      </c>
      <c r="L295" s="27"/>
    </row>
    <row r="296" spans="1:12">
      <c r="A296" s="22"/>
      <c r="B296" s="23"/>
      <c r="C296" s="24"/>
      <c r="D296" s="29" t="s">
        <v>32</v>
      </c>
      <c r="E296" s="26"/>
      <c r="F296" s="27"/>
      <c r="G296" s="27"/>
      <c r="H296" s="27"/>
      <c r="I296" s="27"/>
      <c r="J296" s="27"/>
      <c r="K296" s="28"/>
      <c r="L296" s="27"/>
    </row>
    <row r="297" spans="1:12">
      <c r="A297" s="30"/>
      <c r="B297" s="31"/>
      <c r="C297" s="32"/>
      <c r="D297" s="33" t="s">
        <v>33</v>
      </c>
      <c r="E297" s="34"/>
      <c r="F297" s="35">
        <f>SUM(F292:F296)</f>
        <v>500</v>
      </c>
      <c r="G297" s="35">
        <f>SUM(G292:G296)</f>
        <v>14.09</v>
      </c>
      <c r="H297" s="35">
        <f>SUM(H292:H296)</f>
        <v>26.439999999999998</v>
      </c>
      <c r="I297" s="35">
        <f>SUM(I292:I296)</f>
        <v>71.8</v>
      </c>
      <c r="J297" s="35">
        <f>SUM(J292:J296)</f>
        <v>582.44000000000005</v>
      </c>
      <c r="K297" s="36"/>
      <c r="L297" s="35">
        <f>SUM(L292:L296)</f>
        <v>0</v>
      </c>
    </row>
    <row r="298" spans="1:12">
      <c r="A298" s="37">
        <f>A292</f>
        <v>2</v>
      </c>
      <c r="B298" s="38">
        <f>B292</f>
        <v>3</v>
      </c>
      <c r="C298" s="39" t="s">
        <v>34</v>
      </c>
      <c r="D298" s="40" t="s">
        <v>32</v>
      </c>
      <c r="E298" s="26" t="s">
        <v>96</v>
      </c>
      <c r="F298" s="43">
        <v>200</v>
      </c>
      <c r="G298" s="42">
        <v>5.8</v>
      </c>
      <c r="H298" s="42">
        <v>5.3</v>
      </c>
      <c r="I298" s="42">
        <v>9.1</v>
      </c>
      <c r="J298" s="43">
        <v>107</v>
      </c>
      <c r="K298" s="28">
        <v>469</v>
      </c>
      <c r="L298" s="27"/>
    </row>
    <row r="299" spans="1:12">
      <c r="A299" s="22"/>
      <c r="B299" s="23"/>
      <c r="C299" s="24"/>
      <c r="D299" s="25"/>
      <c r="E299" s="26" t="s">
        <v>87</v>
      </c>
      <c r="F299" s="43">
        <v>30</v>
      </c>
      <c r="G299" s="44">
        <v>2.25</v>
      </c>
      <c r="H299" s="44">
        <v>0.87</v>
      </c>
      <c r="I299" s="44">
        <v>15.42</v>
      </c>
      <c r="J299" s="42">
        <v>78.3</v>
      </c>
      <c r="K299" s="28">
        <v>576</v>
      </c>
      <c r="L299" s="27"/>
    </row>
    <row r="300" spans="1:12">
      <c r="A300" s="22"/>
      <c r="B300" s="23"/>
      <c r="C300" s="24"/>
      <c r="D300" s="25"/>
      <c r="E300" s="26"/>
      <c r="F300" s="27"/>
      <c r="G300" s="27"/>
      <c r="H300" s="27"/>
      <c r="I300" s="27"/>
      <c r="J300" s="27"/>
      <c r="K300" s="28"/>
      <c r="L300" s="27"/>
    </row>
    <row r="301" spans="1:12">
      <c r="A301" s="30"/>
      <c r="B301" s="31"/>
      <c r="C301" s="32"/>
      <c r="D301" s="33" t="s">
        <v>33</v>
      </c>
      <c r="E301" s="34"/>
      <c r="F301" s="35">
        <f>SUM(F298:F300)</f>
        <v>230</v>
      </c>
      <c r="G301" s="35">
        <f>SUM(G298:G300)</f>
        <v>8.0500000000000007</v>
      </c>
      <c r="H301" s="35">
        <f>SUM(H298:H300)</f>
        <v>6.17</v>
      </c>
      <c r="I301" s="35">
        <f>SUM(I298:I300)</f>
        <v>24.52</v>
      </c>
      <c r="J301" s="35">
        <f>SUM(J298:J300)</f>
        <v>185.3</v>
      </c>
      <c r="K301" s="36"/>
      <c r="L301" s="35" t="e">
        <f ca="1">SUM(L298:L306)</f>
        <v>#VALUE!</v>
      </c>
    </row>
    <row r="302" spans="1:12">
      <c r="A302" s="37">
        <f>A292</f>
        <v>2</v>
      </c>
      <c r="B302" s="38">
        <f>B292</f>
        <v>3</v>
      </c>
      <c r="C302" s="39" t="s">
        <v>38</v>
      </c>
      <c r="D302" s="29" t="s">
        <v>39</v>
      </c>
      <c r="E302" s="26" t="s">
        <v>70</v>
      </c>
      <c r="F302" s="43">
        <v>60</v>
      </c>
      <c r="G302" s="44">
        <v>0.42</v>
      </c>
      <c r="H302" s="44">
        <v>0.06</v>
      </c>
      <c r="I302" s="44">
        <v>1.1399999999999999</v>
      </c>
      <c r="J302" s="42">
        <v>6.6</v>
      </c>
      <c r="K302" s="28">
        <v>148</v>
      </c>
      <c r="L302" s="27"/>
    </row>
    <row r="303" spans="1:12">
      <c r="A303" s="22"/>
      <c r="B303" s="23"/>
      <c r="C303" s="24"/>
      <c r="D303" s="29" t="s">
        <v>41</v>
      </c>
      <c r="E303" s="26" t="s">
        <v>117</v>
      </c>
      <c r="F303" s="43">
        <v>200</v>
      </c>
      <c r="G303" s="43">
        <v>19</v>
      </c>
      <c r="H303" s="44">
        <v>20.48</v>
      </c>
      <c r="I303" s="44">
        <v>38.58</v>
      </c>
      <c r="J303" s="42">
        <v>417.2</v>
      </c>
      <c r="K303" s="28">
        <v>129</v>
      </c>
      <c r="L303" s="27"/>
    </row>
    <row r="304" spans="1:12">
      <c r="A304" s="22"/>
      <c r="B304" s="23"/>
      <c r="C304" s="24"/>
      <c r="D304" s="29" t="s">
        <v>43</v>
      </c>
      <c r="E304" s="26" t="s">
        <v>118</v>
      </c>
      <c r="F304" s="43">
        <v>90</v>
      </c>
      <c r="G304" s="44">
        <v>14.58</v>
      </c>
      <c r="H304" s="42">
        <v>10.8</v>
      </c>
      <c r="I304" s="44">
        <v>0.27</v>
      </c>
      <c r="J304" s="42">
        <v>156.6</v>
      </c>
      <c r="K304" s="28">
        <v>366</v>
      </c>
      <c r="L304" s="27"/>
    </row>
    <row r="305" spans="1:12">
      <c r="A305" s="22"/>
      <c r="B305" s="23"/>
      <c r="C305" s="24"/>
      <c r="D305" s="29" t="s">
        <v>45</v>
      </c>
      <c r="E305" s="26" t="s">
        <v>119</v>
      </c>
      <c r="F305" s="43">
        <v>150</v>
      </c>
      <c r="G305" s="44">
        <v>3.58</v>
      </c>
      <c r="H305" s="44">
        <v>4.6900000000000004</v>
      </c>
      <c r="I305" s="44">
        <v>36.65</v>
      </c>
      <c r="J305" s="44">
        <v>203.08</v>
      </c>
      <c r="K305" s="28">
        <v>205</v>
      </c>
      <c r="L305" s="27"/>
    </row>
    <row r="306" spans="1:12">
      <c r="A306" s="22"/>
      <c r="B306" s="23"/>
      <c r="C306" s="24"/>
      <c r="D306" s="29" t="s">
        <v>47</v>
      </c>
      <c r="E306" s="26" t="s">
        <v>74</v>
      </c>
      <c r="F306" s="43">
        <v>200</v>
      </c>
      <c r="G306" s="44">
        <v>0.67</v>
      </c>
      <c r="H306" s="44">
        <v>0.27</v>
      </c>
      <c r="I306" s="42">
        <v>18.3</v>
      </c>
      <c r="J306" s="43">
        <v>78</v>
      </c>
      <c r="K306" s="28">
        <v>496</v>
      </c>
      <c r="L306" s="27"/>
    </row>
    <row r="307" spans="1:12">
      <c r="A307" s="22"/>
      <c r="B307" s="23"/>
      <c r="C307" s="24"/>
      <c r="D307" s="29" t="s">
        <v>49</v>
      </c>
      <c r="E307" s="26" t="s">
        <v>31</v>
      </c>
      <c r="F307" s="45">
        <v>40</v>
      </c>
      <c r="G307" s="42">
        <v>3.8</v>
      </c>
      <c r="H307" s="42">
        <v>0.4</v>
      </c>
      <c r="I307" s="42">
        <v>24.6</v>
      </c>
      <c r="J307" s="45">
        <v>117</v>
      </c>
      <c r="K307" s="46">
        <v>573</v>
      </c>
      <c r="L307" s="27"/>
    </row>
    <row r="308" spans="1:12">
      <c r="A308" s="22"/>
      <c r="B308" s="23"/>
      <c r="C308" s="24"/>
      <c r="D308" s="29" t="s">
        <v>50</v>
      </c>
      <c r="E308" s="26" t="s">
        <v>51</v>
      </c>
      <c r="F308" s="27">
        <v>40</v>
      </c>
      <c r="G308" s="44">
        <v>5.33</v>
      </c>
      <c r="H308" s="43">
        <v>1</v>
      </c>
      <c r="I308" s="44">
        <v>26.73</v>
      </c>
      <c r="J308" s="27">
        <v>137.33000000000001</v>
      </c>
      <c r="K308" s="28">
        <v>574</v>
      </c>
      <c r="L308" s="27"/>
    </row>
    <row r="309" spans="1:12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>
      <c r="A311" s="30"/>
      <c r="B311" s="31"/>
      <c r="C311" s="32"/>
      <c r="D311" s="33" t="s">
        <v>33</v>
      </c>
      <c r="E311" s="34"/>
      <c r="F311" s="35">
        <f>SUM(F302:F310)</f>
        <v>780</v>
      </c>
      <c r="G311" s="35">
        <f>SUM(G302:G310)</f>
        <v>47.379999999999995</v>
      </c>
      <c r="H311" s="35">
        <f>SUM(H302:H310)</f>
        <v>37.700000000000003</v>
      </c>
      <c r="I311" s="35">
        <f>SUM(I302:I310)</f>
        <v>146.26999999999998</v>
      </c>
      <c r="J311" s="35">
        <f>SUM(J302:J310)</f>
        <v>1115.81</v>
      </c>
      <c r="K311" s="36"/>
      <c r="L311" s="35" t="e">
        <f ca="1">SUM(L308:L316)</f>
        <v>#VALUE!</v>
      </c>
    </row>
    <row r="312" spans="1:12">
      <c r="A312" s="37">
        <f>A292</f>
        <v>2</v>
      </c>
      <c r="B312" s="38">
        <f>B292</f>
        <v>3</v>
      </c>
      <c r="C312" s="39" t="s">
        <v>52</v>
      </c>
      <c r="D312" s="40" t="s">
        <v>53</v>
      </c>
      <c r="E312" s="26" t="s">
        <v>31</v>
      </c>
      <c r="F312" s="45">
        <v>40</v>
      </c>
      <c r="G312" s="42">
        <v>3.8</v>
      </c>
      <c r="H312" s="42">
        <v>0.4</v>
      </c>
      <c r="I312" s="42">
        <v>24.6</v>
      </c>
      <c r="J312" s="45">
        <v>117</v>
      </c>
      <c r="K312" s="46">
        <v>573</v>
      </c>
      <c r="L312" s="27"/>
    </row>
    <row r="313" spans="1:12">
      <c r="A313" s="22"/>
      <c r="B313" s="23"/>
      <c r="C313" s="24"/>
      <c r="D313" s="40" t="s">
        <v>47</v>
      </c>
      <c r="E313" s="26" t="s">
        <v>86</v>
      </c>
      <c r="F313" s="43">
        <v>200</v>
      </c>
      <c r="G313" s="42">
        <v>0.6</v>
      </c>
      <c r="H313" s="42">
        <v>0.1</v>
      </c>
      <c r="I313" s="42">
        <v>20.100000000000001</v>
      </c>
      <c r="J313" s="43">
        <v>84</v>
      </c>
      <c r="K313" s="28">
        <v>495</v>
      </c>
      <c r="L313" s="27"/>
    </row>
    <row r="314" spans="1:12">
      <c r="A314" s="22"/>
      <c r="B314" s="23"/>
      <c r="C314" s="24"/>
      <c r="D314" s="25"/>
      <c r="E314" s="26" t="s">
        <v>75</v>
      </c>
      <c r="F314" s="43">
        <v>40</v>
      </c>
      <c r="G314" s="42">
        <v>5.0999999999999996</v>
      </c>
      <c r="H314" s="42">
        <v>4.5999999999999996</v>
      </c>
      <c r="I314" s="42">
        <v>0.3</v>
      </c>
      <c r="J314" s="43">
        <v>63</v>
      </c>
      <c r="K314" s="28">
        <v>267</v>
      </c>
      <c r="L314" s="27"/>
    </row>
    <row r="315" spans="1:12">
      <c r="A315" s="22"/>
      <c r="B315" s="23"/>
      <c r="C315" s="24"/>
      <c r="D315" s="25"/>
      <c r="E315" s="26"/>
      <c r="F315" s="27"/>
      <c r="G315" s="27"/>
      <c r="H315" s="27"/>
      <c r="I315" s="27"/>
      <c r="J315" s="27"/>
      <c r="K315" s="28"/>
      <c r="L315" s="27"/>
    </row>
    <row r="316" spans="1:12">
      <c r="A316" s="30"/>
      <c r="B316" s="31"/>
      <c r="C316" s="32"/>
      <c r="D316" s="33" t="s">
        <v>33</v>
      </c>
      <c r="E316" s="34"/>
      <c r="F316" s="35">
        <f>SUM(F312:F315)</f>
        <v>280</v>
      </c>
      <c r="G316" s="35">
        <f>SUM(G312:G315)</f>
        <v>9.5</v>
      </c>
      <c r="H316" s="35">
        <f>SUM(H312:H315)</f>
        <v>5.0999999999999996</v>
      </c>
      <c r="I316" s="35">
        <f>SUM(I312:I315)</f>
        <v>45</v>
      </c>
      <c r="J316" s="35">
        <f>SUM(J312:J315)</f>
        <v>264</v>
      </c>
      <c r="K316" s="36"/>
      <c r="L316" s="35" t="e">
        <f ca="1">SUM(L309:L315)</f>
        <v>#VALUE!</v>
      </c>
    </row>
    <row r="317" spans="1:12">
      <c r="A317" s="37">
        <f>A292</f>
        <v>2</v>
      </c>
      <c r="B317" s="38">
        <f>B292</f>
        <v>3</v>
      </c>
      <c r="C317" s="39" t="s">
        <v>56</v>
      </c>
      <c r="D317" s="29" t="s">
        <v>26</v>
      </c>
      <c r="E317" s="26" t="s">
        <v>120</v>
      </c>
      <c r="F317" s="43">
        <v>200</v>
      </c>
      <c r="G317" s="42">
        <v>22.8</v>
      </c>
      <c r="H317" s="42">
        <v>15.7</v>
      </c>
      <c r="I317" s="43">
        <v>17</v>
      </c>
      <c r="J317" s="43">
        <v>300</v>
      </c>
      <c r="K317" s="28">
        <v>334</v>
      </c>
      <c r="L317" s="27"/>
    </row>
    <row r="318" spans="1:12">
      <c r="A318" s="22"/>
      <c r="B318" s="23"/>
      <c r="C318" s="24"/>
      <c r="D318" s="29" t="s">
        <v>45</v>
      </c>
      <c r="E318" s="26" t="s">
        <v>121</v>
      </c>
      <c r="F318" s="43">
        <v>30</v>
      </c>
      <c r="G318" s="42">
        <v>9.5</v>
      </c>
      <c r="H318" s="42">
        <v>32.799999999999997</v>
      </c>
      <c r="I318" s="43">
        <v>46</v>
      </c>
      <c r="J318" s="43">
        <v>519</v>
      </c>
      <c r="K318" s="28">
        <v>419</v>
      </c>
      <c r="L318" s="27"/>
    </row>
    <row r="319" spans="1:12">
      <c r="A319" s="22"/>
      <c r="B319" s="23"/>
      <c r="C319" s="24"/>
      <c r="D319" s="29" t="s">
        <v>47</v>
      </c>
      <c r="E319" s="26" t="s">
        <v>55</v>
      </c>
      <c r="F319" s="27">
        <v>200</v>
      </c>
      <c r="G319" s="43">
        <v>1</v>
      </c>
      <c r="H319" s="42">
        <v>0.2</v>
      </c>
      <c r="I319" s="42">
        <v>20.2</v>
      </c>
      <c r="J319" s="27">
        <v>86</v>
      </c>
      <c r="K319" s="28">
        <v>501</v>
      </c>
      <c r="L319" s="27"/>
    </row>
    <row r="320" spans="1:12">
      <c r="A320" s="22"/>
      <c r="B320" s="23"/>
      <c r="C320" s="24"/>
      <c r="D320" s="29" t="s">
        <v>30</v>
      </c>
      <c r="E320" s="26" t="s">
        <v>31</v>
      </c>
      <c r="F320" s="45">
        <v>40</v>
      </c>
      <c r="G320" s="42">
        <v>3.8</v>
      </c>
      <c r="H320" s="42">
        <v>0.4</v>
      </c>
      <c r="I320" s="42">
        <v>24.6</v>
      </c>
      <c r="J320" s="45">
        <v>117</v>
      </c>
      <c r="K320" s="46">
        <v>573</v>
      </c>
      <c r="L320" s="27"/>
    </row>
    <row r="321" spans="1:12">
      <c r="A321" s="22"/>
      <c r="B321" s="23"/>
      <c r="C321" s="24"/>
      <c r="D321" s="25"/>
      <c r="E321" s="26"/>
      <c r="F321" s="27"/>
      <c r="G321" s="27"/>
      <c r="H321" s="27"/>
      <c r="I321" s="27"/>
      <c r="J321" s="27"/>
      <c r="K321" s="28"/>
      <c r="L321" s="27"/>
    </row>
    <row r="322" spans="1:12">
      <c r="A322" s="22"/>
      <c r="B322" s="23"/>
      <c r="C322" s="24"/>
      <c r="D322" s="25"/>
      <c r="E322" s="26"/>
      <c r="F322" s="27"/>
      <c r="G322" s="27"/>
      <c r="H322" s="27"/>
      <c r="I322" s="27"/>
      <c r="J322" s="27"/>
      <c r="K322" s="28"/>
      <c r="L322" s="27"/>
    </row>
    <row r="323" spans="1:12">
      <c r="A323" s="30"/>
      <c r="B323" s="31"/>
      <c r="C323" s="32"/>
      <c r="D323" s="33" t="s">
        <v>33</v>
      </c>
      <c r="E323" s="34"/>
      <c r="F323" s="35">
        <f>SUM(F317:F322)</f>
        <v>470</v>
      </c>
      <c r="G323" s="35">
        <f>SUM(G317:G322)</f>
        <v>37.099999999999994</v>
      </c>
      <c r="H323" s="35">
        <f>SUM(H317:H322)</f>
        <v>49.1</v>
      </c>
      <c r="I323" s="35">
        <f>SUM(I317:I322)</f>
        <v>107.80000000000001</v>
      </c>
      <c r="J323" s="35">
        <f>SUM(J317:J322)</f>
        <v>1022</v>
      </c>
      <c r="K323" s="36"/>
      <c r="L323" s="35" t="e">
        <f ca="1">SUM(L317:L325)</f>
        <v>#VALUE!</v>
      </c>
    </row>
    <row r="324" spans="1:12">
      <c r="A324" s="37">
        <f>A292</f>
        <v>2</v>
      </c>
      <c r="B324" s="38">
        <f>B292</f>
        <v>3</v>
      </c>
      <c r="C324" s="39" t="s">
        <v>60</v>
      </c>
      <c r="D324" s="40" t="s">
        <v>61</v>
      </c>
      <c r="E324" s="26" t="s">
        <v>111</v>
      </c>
      <c r="F324" s="43">
        <v>200</v>
      </c>
      <c r="G324" s="42">
        <v>5.8</v>
      </c>
      <c r="H324" s="43">
        <v>5</v>
      </c>
      <c r="I324" s="43">
        <v>8</v>
      </c>
      <c r="J324" s="43">
        <v>101</v>
      </c>
      <c r="K324" s="28">
        <v>470</v>
      </c>
      <c r="L324" s="27"/>
    </row>
    <row r="325" spans="1:12">
      <c r="A325" s="22"/>
      <c r="B325" s="23"/>
      <c r="C325" s="24"/>
      <c r="D325" s="40" t="s">
        <v>53</v>
      </c>
      <c r="E325" s="26" t="s">
        <v>54</v>
      </c>
      <c r="F325" s="43">
        <v>60</v>
      </c>
      <c r="G325" s="42">
        <v>4.2</v>
      </c>
      <c r="H325" s="42">
        <v>6.7</v>
      </c>
      <c r="I325" s="42">
        <v>27.8</v>
      </c>
      <c r="J325" s="43">
        <v>189</v>
      </c>
      <c r="K325" s="28">
        <v>16</v>
      </c>
      <c r="L325" s="27"/>
    </row>
    <row r="326" spans="1:12">
      <c r="A326" s="22"/>
      <c r="B326" s="23"/>
      <c r="C326" s="24"/>
      <c r="D326" s="40" t="s">
        <v>47</v>
      </c>
      <c r="E326" s="26"/>
      <c r="F326" s="27"/>
      <c r="G326" s="27"/>
      <c r="H326" s="27"/>
      <c r="I326" s="27"/>
      <c r="J326" s="27"/>
      <c r="K326" s="28"/>
      <c r="L326" s="27"/>
    </row>
    <row r="327" spans="1:12">
      <c r="A327" s="22"/>
      <c r="B327" s="23"/>
      <c r="C327" s="24"/>
      <c r="D327" s="40" t="s">
        <v>32</v>
      </c>
      <c r="E327" s="26"/>
      <c r="F327" s="27"/>
      <c r="G327" s="27"/>
      <c r="H327" s="27"/>
      <c r="I327" s="27"/>
      <c r="J327" s="27"/>
      <c r="K327" s="28"/>
      <c r="L327" s="27"/>
    </row>
    <row r="328" spans="1:12">
      <c r="A328" s="22"/>
      <c r="B328" s="23"/>
      <c r="C328" s="24"/>
      <c r="D328" s="25"/>
      <c r="E328" s="26"/>
      <c r="F328" s="27"/>
      <c r="G328" s="27"/>
      <c r="H328" s="27"/>
      <c r="I328" s="27"/>
      <c r="J328" s="27"/>
      <c r="K328" s="28"/>
      <c r="L328" s="27"/>
    </row>
    <row r="329" spans="1:12">
      <c r="A329" s="22"/>
      <c r="B329" s="23"/>
      <c r="C329" s="24"/>
      <c r="D329" s="25"/>
      <c r="E329" s="26"/>
      <c r="F329" s="27"/>
      <c r="G329" s="27"/>
      <c r="H329" s="27"/>
      <c r="I329" s="27"/>
      <c r="J329" s="27"/>
      <c r="K329" s="28"/>
      <c r="L329" s="27"/>
    </row>
    <row r="330" spans="1:12">
      <c r="A330" s="30"/>
      <c r="B330" s="31"/>
      <c r="C330" s="32"/>
      <c r="D330" s="47" t="s">
        <v>33</v>
      </c>
      <c r="E330" s="34"/>
      <c r="F330" s="35">
        <f>SUM(F324:F329)</f>
        <v>260</v>
      </c>
      <c r="G330" s="35">
        <f>SUM(G324:G329)</f>
        <v>10</v>
      </c>
      <c r="H330" s="35">
        <f>SUM(H324:H329)</f>
        <v>11.7</v>
      </c>
      <c r="I330" s="35">
        <f>SUM(I324:I329)</f>
        <v>35.799999999999997</v>
      </c>
      <c r="J330" s="35">
        <f>SUM(J324:J329)</f>
        <v>290</v>
      </c>
      <c r="K330" s="36"/>
      <c r="L330" s="35" t="e">
        <f ca="1">SUM(L324:L331)</f>
        <v>#VALUE!</v>
      </c>
    </row>
    <row r="331" spans="1:12" ht="15.75" customHeight="1">
      <c r="A331" s="48">
        <f>A292</f>
        <v>2</v>
      </c>
      <c r="B331" s="49">
        <f>B292</f>
        <v>3</v>
      </c>
      <c r="C331" s="67" t="s">
        <v>64</v>
      </c>
      <c r="D331" s="67"/>
      <c r="E331" s="50"/>
      <c r="F331" s="51">
        <f>F297+F301+F311+F316+F323+F330</f>
        <v>2520</v>
      </c>
      <c r="G331" s="51">
        <f>G297+G301+G311+G316+G323+G330</f>
        <v>126.11999999999999</v>
      </c>
      <c r="H331" s="51">
        <f>H297+H301+H311+H316+H323+H330</f>
        <v>136.20999999999998</v>
      </c>
      <c r="I331" s="51">
        <f>I297+I301+I311+I316+I323+I330</f>
        <v>431.19</v>
      </c>
      <c r="J331" s="51">
        <f>J297+J301+J311+J316+J323+J330</f>
        <v>3459.55</v>
      </c>
      <c r="K331" s="52"/>
      <c r="L331" s="51" t="e">
        <f ca="1">L297+L301+L311+L316+L323+L330</f>
        <v>#VALUE!</v>
      </c>
    </row>
    <row r="332" spans="1:12" ht="15.75" customHeight="1">
      <c r="A332" s="62" t="e">
        <f>#REF!</f>
        <v>#REF!</v>
      </c>
      <c r="B332" s="63" t="e">
        <f>#REF!</f>
        <v>#REF!</v>
      </c>
      <c r="C332" s="68" t="s">
        <v>64</v>
      </c>
      <c r="D332" s="68"/>
      <c r="E332" s="64"/>
      <c r="F332" s="65" t="e">
        <f>#REF!+#REF!+#REF!+#REF!+#REF!+#REF!</f>
        <v>#REF!</v>
      </c>
      <c r="G332" s="65" t="e">
        <f>#REF!+#REF!+#REF!+#REF!+#REF!+#REF!</f>
        <v>#REF!</v>
      </c>
      <c r="H332" s="65" t="e">
        <f>#REF!+#REF!+#REF!+#REF!+#REF!+#REF!</f>
        <v>#REF!</v>
      </c>
      <c r="I332" s="65" t="e">
        <f>#REF!+#REF!+#REF!+#REF!+#REF!+#REF!</f>
        <v>#REF!</v>
      </c>
      <c r="J332" s="65" t="e">
        <f>#REF!+#REF!+#REF!+#REF!+#REF!+#REF!</f>
        <v>#REF!</v>
      </c>
      <c r="K332" s="66"/>
      <c r="L332" s="51" t="e">
        <f>#REF!+#REF!+#REF!+#REF!+#REF!+#REF!</f>
        <v>#REF!</v>
      </c>
    </row>
    <row r="333" spans="1:12" ht="15.75" customHeight="1">
      <c r="A333" s="15">
        <v>2</v>
      </c>
      <c r="B333" s="16">
        <v>4</v>
      </c>
      <c r="C333" s="17" t="s">
        <v>25</v>
      </c>
      <c r="D333" s="18" t="s">
        <v>26</v>
      </c>
      <c r="E333" s="19" t="s">
        <v>122</v>
      </c>
      <c r="F333" s="43">
        <v>200</v>
      </c>
      <c r="G333" s="42">
        <v>5.2</v>
      </c>
      <c r="H333" s="42">
        <v>6.6</v>
      </c>
      <c r="I333" s="42">
        <v>27.6</v>
      </c>
      <c r="J333" s="42">
        <v>190.6</v>
      </c>
      <c r="K333" s="21">
        <v>406</v>
      </c>
      <c r="L333" s="20"/>
    </row>
    <row r="334" spans="1:12" ht="13.5" customHeight="1">
      <c r="A334" s="22"/>
      <c r="B334" s="23"/>
      <c r="C334" s="24"/>
      <c r="D334" s="25"/>
      <c r="E334" s="55"/>
      <c r="F334" s="55"/>
      <c r="G334" s="55"/>
      <c r="H334" s="55"/>
      <c r="I334" s="55"/>
      <c r="J334" s="55"/>
      <c r="K334" s="55"/>
      <c r="L334" s="27"/>
    </row>
    <row r="335" spans="1:12">
      <c r="A335" s="22"/>
      <c r="B335" s="23"/>
      <c r="C335" s="24"/>
      <c r="D335" s="29" t="s">
        <v>28</v>
      </c>
      <c r="E335" s="26" t="s">
        <v>81</v>
      </c>
      <c r="F335" s="43">
        <v>200</v>
      </c>
      <c r="G335" s="42">
        <v>1.6</v>
      </c>
      <c r="H335" s="42">
        <v>1.3</v>
      </c>
      <c r="I335" s="42">
        <v>11.5</v>
      </c>
      <c r="J335" s="43">
        <v>64</v>
      </c>
      <c r="K335" s="28">
        <v>460</v>
      </c>
      <c r="L335" s="27"/>
    </row>
    <row r="336" spans="1:12">
      <c r="A336" s="22"/>
      <c r="B336" s="23"/>
      <c r="C336" s="24"/>
      <c r="D336" s="29" t="s">
        <v>30</v>
      </c>
      <c r="E336" s="61" t="s">
        <v>31</v>
      </c>
      <c r="F336" s="45">
        <v>40</v>
      </c>
      <c r="G336" s="42">
        <v>3.8</v>
      </c>
      <c r="H336" s="42">
        <v>0.4</v>
      </c>
      <c r="I336" s="42">
        <v>24.6</v>
      </c>
      <c r="J336" s="45">
        <v>117</v>
      </c>
      <c r="K336" s="46">
        <v>573</v>
      </c>
      <c r="L336" s="27"/>
    </row>
    <row r="337" spans="1:12">
      <c r="A337" s="22"/>
      <c r="B337" s="23"/>
      <c r="C337" s="24"/>
      <c r="D337" s="29" t="s">
        <v>32</v>
      </c>
      <c r="E337" s="26"/>
      <c r="F337" s="27"/>
      <c r="G337" s="27"/>
      <c r="H337" s="27"/>
      <c r="I337" s="27"/>
      <c r="J337" s="27"/>
      <c r="K337" s="28"/>
      <c r="L337" s="27"/>
    </row>
    <row r="338" spans="1:12">
      <c r="A338" s="30"/>
      <c r="B338" s="31"/>
      <c r="C338" s="32"/>
      <c r="D338" s="33" t="s">
        <v>33</v>
      </c>
      <c r="E338" s="34"/>
      <c r="F338" s="35">
        <f>SUM(F333:F337)</f>
        <v>440</v>
      </c>
      <c r="G338" s="35">
        <f>SUM(G333:G337)</f>
        <v>10.600000000000001</v>
      </c>
      <c r="H338" s="35">
        <f>SUM(H333:H337)</f>
        <v>8.2999999999999989</v>
      </c>
      <c r="I338" s="35">
        <f>SUM(I333:I337)</f>
        <v>63.7</v>
      </c>
      <c r="J338" s="35">
        <f>SUM(J333:J337)</f>
        <v>371.6</v>
      </c>
      <c r="K338" s="36"/>
      <c r="L338" s="35">
        <f>SUM(L333:L337)</f>
        <v>0</v>
      </c>
    </row>
    <row r="339" spans="1:12">
      <c r="A339" s="37">
        <f>A333</f>
        <v>2</v>
      </c>
      <c r="B339" s="38">
        <f>B333</f>
        <v>4</v>
      </c>
      <c r="C339" s="39" t="s">
        <v>34</v>
      </c>
      <c r="D339" s="40" t="s">
        <v>32</v>
      </c>
      <c r="E339" s="61" t="s">
        <v>78</v>
      </c>
      <c r="F339" s="43">
        <v>200</v>
      </c>
      <c r="G339" s="42">
        <v>0.2</v>
      </c>
      <c r="H339" s="42">
        <v>0.1</v>
      </c>
      <c r="I339" s="42">
        <v>9.3000000000000007</v>
      </c>
      <c r="J339" s="43">
        <v>38</v>
      </c>
      <c r="K339" s="28">
        <v>457</v>
      </c>
      <c r="L339" s="27"/>
    </row>
    <row r="340" spans="1:12">
      <c r="A340" s="22"/>
      <c r="B340" s="23"/>
      <c r="C340" s="24"/>
      <c r="D340" s="25"/>
      <c r="E340" s="26" t="s">
        <v>87</v>
      </c>
      <c r="F340" s="43">
        <v>30</v>
      </c>
      <c r="G340" s="44">
        <v>2.25</v>
      </c>
      <c r="H340" s="44">
        <v>0.87</v>
      </c>
      <c r="I340" s="44">
        <v>15.42</v>
      </c>
      <c r="J340" s="42">
        <v>78.3</v>
      </c>
      <c r="K340" s="28">
        <v>576</v>
      </c>
      <c r="L340" s="27"/>
    </row>
    <row r="341" spans="1:12">
      <c r="A341" s="22"/>
      <c r="B341" s="23"/>
      <c r="C341" s="24"/>
      <c r="D341" s="25"/>
      <c r="E341" s="26" t="s">
        <v>89</v>
      </c>
      <c r="F341" s="43">
        <v>10</v>
      </c>
      <c r="G341" s="44">
        <v>0.16</v>
      </c>
      <c r="H341" s="42">
        <v>14.5</v>
      </c>
      <c r="I341" s="44">
        <v>0.26</v>
      </c>
      <c r="J341" s="42">
        <v>132.19999999999999</v>
      </c>
      <c r="K341" s="28">
        <v>79</v>
      </c>
      <c r="L341" s="27"/>
    </row>
    <row r="342" spans="1:12">
      <c r="A342" s="30"/>
      <c r="B342" s="31"/>
      <c r="C342" s="32"/>
      <c r="D342" s="33" t="s">
        <v>33</v>
      </c>
      <c r="E342" s="34"/>
      <c r="F342" s="35">
        <f>SUM(F339:F341)</f>
        <v>240</v>
      </c>
      <c r="G342" s="35">
        <f>SUM(G339:G341)</f>
        <v>2.6100000000000003</v>
      </c>
      <c r="H342" s="35">
        <f>SUM(H339:H341)</f>
        <v>15.47</v>
      </c>
      <c r="I342" s="35">
        <f>SUM(I339:I341)</f>
        <v>24.98</v>
      </c>
      <c r="J342" s="35">
        <f>SUM(J339:J341)</f>
        <v>248.5</v>
      </c>
      <c r="K342" s="36"/>
      <c r="L342" s="35" t="e">
        <f ca="1">SUM(L339:L347)</f>
        <v>#VALUE!</v>
      </c>
    </row>
    <row r="343" spans="1:12">
      <c r="A343" s="37">
        <f>A333</f>
        <v>2</v>
      </c>
      <c r="B343" s="38">
        <f>B333</f>
        <v>4</v>
      </c>
      <c r="C343" s="39" t="s">
        <v>38</v>
      </c>
      <c r="D343" s="29" t="s">
        <v>39</v>
      </c>
      <c r="E343" s="26" t="s">
        <v>123</v>
      </c>
      <c r="F343" s="43">
        <v>60</v>
      </c>
      <c r="G343" s="44">
        <v>1.26</v>
      </c>
      <c r="H343" s="44">
        <v>3.78</v>
      </c>
      <c r="I343" s="44">
        <v>4.92</v>
      </c>
      <c r="J343" s="42">
        <v>58.8</v>
      </c>
      <c r="K343" s="28">
        <v>43</v>
      </c>
      <c r="L343" s="27"/>
    </row>
    <row r="344" spans="1:12">
      <c r="A344" s="22"/>
      <c r="B344" s="23"/>
      <c r="C344" s="24"/>
      <c r="D344" s="29" t="s">
        <v>41</v>
      </c>
      <c r="E344" s="26" t="s">
        <v>124</v>
      </c>
      <c r="F344" s="43">
        <v>200</v>
      </c>
      <c r="G344" s="44">
        <v>2.12</v>
      </c>
      <c r="H344" s="42">
        <v>2.8</v>
      </c>
      <c r="I344" s="44">
        <v>7.56</v>
      </c>
      <c r="J344" s="43">
        <v>64</v>
      </c>
      <c r="K344" s="28">
        <v>115</v>
      </c>
      <c r="L344" s="27"/>
    </row>
    <row r="345" spans="1:12">
      <c r="A345" s="22"/>
      <c r="B345" s="23"/>
      <c r="C345" s="24"/>
      <c r="D345" s="29" t="s">
        <v>43</v>
      </c>
      <c r="E345" s="26" t="s">
        <v>120</v>
      </c>
      <c r="F345" s="43">
        <v>200</v>
      </c>
      <c r="G345" s="42">
        <v>22.8</v>
      </c>
      <c r="H345" s="42">
        <v>15.7</v>
      </c>
      <c r="I345" s="43">
        <v>17</v>
      </c>
      <c r="J345" s="43">
        <v>300</v>
      </c>
      <c r="K345" s="28">
        <v>334</v>
      </c>
      <c r="L345" s="27"/>
    </row>
    <row r="346" spans="1:12">
      <c r="A346" s="22"/>
      <c r="B346" s="23"/>
      <c r="C346" s="24"/>
      <c r="D346" s="29" t="s">
        <v>45</v>
      </c>
      <c r="E346" s="26"/>
      <c r="F346" s="43"/>
      <c r="G346" s="44"/>
      <c r="H346" s="44"/>
      <c r="I346" s="44"/>
      <c r="J346" s="44"/>
      <c r="K346" s="28"/>
      <c r="L346" s="27"/>
    </row>
    <row r="347" spans="1:12">
      <c r="A347" s="22"/>
      <c r="B347" s="23"/>
      <c r="C347" s="24"/>
      <c r="D347" s="29" t="s">
        <v>47</v>
      </c>
      <c r="E347" s="26" t="s">
        <v>86</v>
      </c>
      <c r="F347" s="43">
        <v>200</v>
      </c>
      <c r="G347" s="42">
        <v>0.6</v>
      </c>
      <c r="H347" s="42">
        <v>0.1</v>
      </c>
      <c r="I347" s="42">
        <v>20.100000000000001</v>
      </c>
      <c r="J347" s="43">
        <v>84</v>
      </c>
      <c r="K347" s="28">
        <v>495</v>
      </c>
      <c r="L347" s="27"/>
    </row>
    <row r="348" spans="1:12">
      <c r="A348" s="22"/>
      <c r="B348" s="23"/>
      <c r="C348" s="24"/>
      <c r="D348" s="29" t="s">
        <v>49</v>
      </c>
      <c r="E348" s="26" t="s">
        <v>31</v>
      </c>
      <c r="F348" s="45">
        <v>40</v>
      </c>
      <c r="G348" s="42">
        <v>3.8</v>
      </c>
      <c r="H348" s="42">
        <v>0.4</v>
      </c>
      <c r="I348" s="42">
        <v>24.6</v>
      </c>
      <c r="J348" s="45">
        <v>117</v>
      </c>
      <c r="K348" s="46">
        <v>573</v>
      </c>
      <c r="L348" s="27"/>
    </row>
    <row r="349" spans="1:12">
      <c r="A349" s="22"/>
      <c r="B349" s="23"/>
      <c r="C349" s="24"/>
      <c r="D349" s="29" t="s">
        <v>50</v>
      </c>
      <c r="E349" s="26" t="s">
        <v>51</v>
      </c>
      <c r="F349" s="27">
        <v>40</v>
      </c>
      <c r="G349" s="44">
        <v>5.33</v>
      </c>
      <c r="H349" s="43">
        <v>1</v>
      </c>
      <c r="I349" s="44">
        <v>26.73</v>
      </c>
      <c r="J349" s="27">
        <v>137.33000000000001</v>
      </c>
      <c r="K349" s="28">
        <v>574</v>
      </c>
      <c r="L349" s="27"/>
    </row>
    <row r="350" spans="1:12">
      <c r="A350" s="22"/>
      <c r="B350" s="23"/>
      <c r="C350" s="24"/>
      <c r="D350" s="25"/>
      <c r="E350" s="26"/>
      <c r="F350" s="27"/>
      <c r="G350" s="27"/>
      <c r="H350" s="27"/>
      <c r="I350" s="27"/>
      <c r="J350" s="27"/>
      <c r="K350" s="28"/>
      <c r="L350" s="27"/>
    </row>
    <row r="351" spans="1:12">
      <c r="A351" s="22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>
      <c r="A352" s="30"/>
      <c r="B352" s="31"/>
      <c r="C352" s="32"/>
      <c r="D352" s="33" t="s">
        <v>33</v>
      </c>
      <c r="E352" s="34"/>
      <c r="F352" s="35">
        <f>SUM(F343:F351)</f>
        <v>740</v>
      </c>
      <c r="G352" s="35">
        <f>SUM(G343:G351)</f>
        <v>35.910000000000004</v>
      </c>
      <c r="H352" s="35">
        <f>SUM(H343:H351)</f>
        <v>23.78</v>
      </c>
      <c r="I352" s="35">
        <f>SUM(I343:I351)</f>
        <v>100.91000000000001</v>
      </c>
      <c r="J352" s="35">
        <f>SUM(J343:J351)</f>
        <v>761.13</v>
      </c>
      <c r="K352" s="36"/>
      <c r="L352" s="35" t="e">
        <f ca="1">SUM(L349:L357)</f>
        <v>#VALUE!</v>
      </c>
    </row>
    <row r="353" spans="1:12">
      <c r="A353" s="37">
        <f>A333</f>
        <v>2</v>
      </c>
      <c r="B353" s="38">
        <f>B333</f>
        <v>4</v>
      </c>
      <c r="C353" s="39" t="s">
        <v>52</v>
      </c>
      <c r="D353" s="40" t="s">
        <v>53</v>
      </c>
      <c r="E353" s="26" t="s">
        <v>63</v>
      </c>
      <c r="F353" s="43">
        <v>30</v>
      </c>
      <c r="G353" s="44">
        <v>1.17</v>
      </c>
      <c r="H353" s="44">
        <v>9.18</v>
      </c>
      <c r="I353" s="44">
        <v>18.75</v>
      </c>
      <c r="J353" s="42">
        <v>162.30000000000001</v>
      </c>
      <c r="K353" s="28">
        <v>580</v>
      </c>
      <c r="L353" s="27"/>
    </row>
    <row r="354" spans="1:12">
      <c r="A354" s="22"/>
      <c r="B354" s="23"/>
      <c r="C354" s="24"/>
      <c r="D354" s="40" t="s">
        <v>47</v>
      </c>
      <c r="E354" s="61" t="s">
        <v>78</v>
      </c>
      <c r="F354" s="43">
        <v>200</v>
      </c>
      <c r="G354" s="42">
        <v>0.2</v>
      </c>
      <c r="H354" s="42">
        <v>0.1</v>
      </c>
      <c r="I354" s="42">
        <v>9.3000000000000007</v>
      </c>
      <c r="J354" s="43">
        <v>38</v>
      </c>
      <c r="K354" s="28">
        <v>457</v>
      </c>
      <c r="L354" s="27"/>
    </row>
    <row r="355" spans="1:12">
      <c r="A355" s="22"/>
      <c r="B355" s="23"/>
      <c r="C355" s="24"/>
      <c r="D355" s="25"/>
      <c r="E355" s="26"/>
      <c r="F355" s="43"/>
      <c r="G355" s="42"/>
      <c r="H355" s="42"/>
      <c r="I355" s="42"/>
      <c r="J355" s="43"/>
      <c r="K355" s="28"/>
      <c r="L355" s="27"/>
    </row>
    <row r="356" spans="1:12">
      <c r="A356" s="22"/>
      <c r="B356" s="23"/>
      <c r="C356" s="24"/>
      <c r="D356" s="25"/>
      <c r="E356" s="26"/>
      <c r="F356" s="27"/>
      <c r="G356" s="27"/>
      <c r="H356" s="27"/>
      <c r="I356" s="27"/>
      <c r="J356" s="27"/>
      <c r="K356" s="28"/>
      <c r="L356" s="27"/>
    </row>
    <row r="357" spans="1:12">
      <c r="A357" s="30"/>
      <c r="B357" s="31"/>
      <c r="C357" s="32"/>
      <c r="D357" s="33" t="s">
        <v>33</v>
      </c>
      <c r="E357" s="34"/>
      <c r="F357" s="35">
        <f>SUM(F353:F356)</f>
        <v>230</v>
      </c>
      <c r="G357" s="35">
        <f>SUM(G353:G356)</f>
        <v>1.3699999999999999</v>
      </c>
      <c r="H357" s="35">
        <f>SUM(H353:H356)</f>
        <v>9.2799999999999994</v>
      </c>
      <c r="I357" s="35">
        <f>SUM(I353:I356)</f>
        <v>28.05</v>
      </c>
      <c r="J357" s="35">
        <f>SUM(J353:J356)</f>
        <v>200.3</v>
      </c>
      <c r="K357" s="36"/>
      <c r="L357" s="35" t="e">
        <f ca="1">SUM(L350:L356)</f>
        <v>#VALUE!</v>
      </c>
    </row>
    <row r="358" spans="1:12">
      <c r="A358" s="37">
        <f>A333</f>
        <v>2</v>
      </c>
      <c r="B358" s="38">
        <f>B333</f>
        <v>4</v>
      </c>
      <c r="C358" s="39" t="s">
        <v>56</v>
      </c>
      <c r="D358" s="29" t="s">
        <v>26</v>
      </c>
      <c r="E358" s="26" t="s">
        <v>125</v>
      </c>
      <c r="F358" s="57" t="s">
        <v>126</v>
      </c>
      <c r="G358" s="44">
        <v>38.159999999999997</v>
      </c>
      <c r="H358" s="44">
        <v>18.48</v>
      </c>
      <c r="I358" s="43">
        <v>36</v>
      </c>
      <c r="J358" s="42">
        <v>465.6</v>
      </c>
      <c r="K358" s="28">
        <v>279</v>
      </c>
      <c r="L358" s="27"/>
    </row>
    <row r="359" spans="1:12">
      <c r="A359" s="22"/>
      <c r="B359" s="23"/>
      <c r="C359" s="24"/>
      <c r="D359" s="29" t="s">
        <v>45</v>
      </c>
      <c r="E359" s="26"/>
      <c r="F359" s="43"/>
      <c r="G359" s="42"/>
      <c r="H359" s="42"/>
      <c r="I359" s="43"/>
      <c r="J359" s="43"/>
      <c r="K359" s="28"/>
      <c r="L359" s="27"/>
    </row>
    <row r="360" spans="1:12">
      <c r="A360" s="22"/>
      <c r="B360" s="23"/>
      <c r="C360" s="24"/>
      <c r="D360" s="29" t="s">
        <v>47</v>
      </c>
      <c r="E360" s="26" t="s">
        <v>55</v>
      </c>
      <c r="F360" s="27">
        <v>200</v>
      </c>
      <c r="G360" s="43">
        <v>1</v>
      </c>
      <c r="H360" s="42">
        <v>0.2</v>
      </c>
      <c r="I360" s="42">
        <v>20.2</v>
      </c>
      <c r="J360" s="27">
        <v>86</v>
      </c>
      <c r="K360" s="28">
        <v>501</v>
      </c>
      <c r="L360" s="27"/>
    </row>
    <row r="361" spans="1:12">
      <c r="A361" s="22"/>
      <c r="B361" s="23"/>
      <c r="C361" s="24"/>
      <c r="D361" s="29" t="s">
        <v>30</v>
      </c>
      <c r="E361" s="26" t="s">
        <v>31</v>
      </c>
      <c r="F361" s="45">
        <v>40</v>
      </c>
      <c r="G361" s="42">
        <v>3.8</v>
      </c>
      <c r="H361" s="42">
        <v>0.4</v>
      </c>
      <c r="I361" s="42">
        <v>24.6</v>
      </c>
      <c r="J361" s="45">
        <v>117</v>
      </c>
      <c r="K361" s="46">
        <v>573</v>
      </c>
      <c r="L361" s="27"/>
    </row>
    <row r="362" spans="1:12">
      <c r="A362" s="22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>
      <c r="A363" s="22"/>
      <c r="B363" s="23"/>
      <c r="C363" s="24"/>
      <c r="D363" s="25"/>
      <c r="E363" s="26"/>
      <c r="F363" s="27"/>
      <c r="G363" s="27"/>
      <c r="H363" s="27"/>
      <c r="I363" s="27"/>
      <c r="J363" s="27"/>
      <c r="K363" s="28"/>
      <c r="L363" s="27"/>
    </row>
    <row r="364" spans="1:12">
      <c r="A364" s="30"/>
      <c r="B364" s="31"/>
      <c r="C364" s="32"/>
      <c r="D364" s="33" t="s">
        <v>33</v>
      </c>
      <c r="E364" s="34"/>
      <c r="F364" s="35">
        <f>SUM(F358:F363)</f>
        <v>240</v>
      </c>
      <c r="G364" s="35">
        <f>SUM(G358:G363)</f>
        <v>42.959999999999994</v>
      </c>
      <c r="H364" s="35">
        <f>SUM(H358:H363)</f>
        <v>19.079999999999998</v>
      </c>
      <c r="I364" s="35">
        <f>SUM(I358:I363)</f>
        <v>80.800000000000011</v>
      </c>
      <c r="J364" s="35">
        <f>SUM(J358:J363)</f>
        <v>668.6</v>
      </c>
      <c r="K364" s="36"/>
      <c r="L364" s="35" t="e">
        <f ca="1">SUM(L358:L366)</f>
        <v>#VALUE!</v>
      </c>
    </row>
    <row r="365" spans="1:12">
      <c r="A365" s="37">
        <f>A333</f>
        <v>2</v>
      </c>
      <c r="B365" s="38">
        <f>B333</f>
        <v>4</v>
      </c>
      <c r="C365" s="39" t="s">
        <v>60</v>
      </c>
      <c r="D365" s="40" t="s">
        <v>61</v>
      </c>
      <c r="E365" s="26" t="s">
        <v>127</v>
      </c>
      <c r="F365" s="43">
        <v>200</v>
      </c>
      <c r="G365" s="42">
        <v>5.2</v>
      </c>
      <c r="H365" s="42">
        <v>6.4</v>
      </c>
      <c r="I365" s="43">
        <v>22</v>
      </c>
      <c r="J365" s="43">
        <v>166</v>
      </c>
      <c r="K365" s="28">
        <v>470</v>
      </c>
      <c r="L365" s="27"/>
    </row>
    <row r="366" spans="1:12">
      <c r="A366" s="22"/>
      <c r="B366" s="23"/>
      <c r="C366" s="24"/>
      <c r="D366" s="40" t="s">
        <v>53</v>
      </c>
      <c r="E366" s="26" t="s">
        <v>54</v>
      </c>
      <c r="F366" s="43">
        <v>60</v>
      </c>
      <c r="G366" s="42">
        <v>4.2</v>
      </c>
      <c r="H366" s="42">
        <v>6.7</v>
      </c>
      <c r="I366" s="42">
        <v>27.8</v>
      </c>
      <c r="J366" s="43">
        <v>189</v>
      </c>
      <c r="K366" s="28">
        <v>16</v>
      </c>
      <c r="L366" s="27"/>
    </row>
    <row r="367" spans="1:12">
      <c r="A367" s="22"/>
      <c r="B367" s="23"/>
      <c r="C367" s="24"/>
      <c r="D367" s="40" t="s">
        <v>47</v>
      </c>
      <c r="E367" s="26"/>
      <c r="F367" s="27"/>
      <c r="G367" s="27"/>
      <c r="H367" s="27"/>
      <c r="I367" s="27"/>
      <c r="J367" s="27"/>
      <c r="K367" s="28"/>
      <c r="L367" s="27"/>
    </row>
    <row r="368" spans="1:12">
      <c r="A368" s="22"/>
      <c r="B368" s="23"/>
      <c r="C368" s="24"/>
      <c r="D368" s="40" t="s">
        <v>32</v>
      </c>
      <c r="E368" s="26"/>
      <c r="F368" s="27"/>
      <c r="G368" s="27"/>
      <c r="H368" s="27"/>
      <c r="I368" s="27"/>
      <c r="J368" s="27"/>
      <c r="K368" s="28"/>
      <c r="L368" s="27"/>
    </row>
    <row r="369" spans="1:12">
      <c r="A369" s="22"/>
      <c r="B369" s="23"/>
      <c r="C369" s="24"/>
      <c r="D369" s="25"/>
      <c r="E369" s="26"/>
      <c r="F369" s="27"/>
      <c r="G369" s="27"/>
      <c r="H369" s="27"/>
      <c r="I369" s="27"/>
      <c r="J369" s="27"/>
      <c r="K369" s="28"/>
      <c r="L369" s="27"/>
    </row>
    <row r="370" spans="1:12">
      <c r="A370" s="22"/>
      <c r="B370" s="23"/>
      <c r="C370" s="24"/>
      <c r="D370" s="25"/>
      <c r="E370" s="26"/>
      <c r="F370" s="27"/>
      <c r="G370" s="27"/>
      <c r="H370" s="27"/>
      <c r="I370" s="27"/>
      <c r="J370" s="27"/>
      <c r="K370" s="28"/>
      <c r="L370" s="27"/>
    </row>
    <row r="371" spans="1:12">
      <c r="A371" s="30"/>
      <c r="B371" s="31"/>
      <c r="C371" s="32"/>
      <c r="D371" s="47" t="s">
        <v>33</v>
      </c>
      <c r="E371" s="34"/>
      <c r="F371" s="35">
        <f>SUM(F365:F370)</f>
        <v>260</v>
      </c>
      <c r="G371" s="35">
        <f>SUM(G365:G370)</f>
        <v>9.4</v>
      </c>
      <c r="H371" s="35">
        <f>SUM(H365:H370)</f>
        <v>13.100000000000001</v>
      </c>
      <c r="I371" s="35">
        <f>SUM(I365:I370)</f>
        <v>49.8</v>
      </c>
      <c r="J371" s="35">
        <f>SUM(J365:J370)</f>
        <v>355</v>
      </c>
      <c r="K371" s="36"/>
      <c r="L371" s="35" t="e">
        <f ca="1">SUM(L365:L372)</f>
        <v>#VALUE!</v>
      </c>
    </row>
    <row r="372" spans="1:12" ht="14.45" customHeight="1">
      <c r="A372" s="48">
        <f>A333</f>
        <v>2</v>
      </c>
      <c r="B372" s="49">
        <f>B333</f>
        <v>4</v>
      </c>
      <c r="C372" s="67" t="s">
        <v>64</v>
      </c>
      <c r="D372" s="67"/>
      <c r="E372" s="50"/>
      <c r="F372" s="51">
        <f>F338+F342+F352+F357+F364+F371</f>
        <v>2150</v>
      </c>
      <c r="G372" s="51">
        <f>G338+G342+G352+G357+G364+G371</f>
        <v>102.85</v>
      </c>
      <c r="H372" s="51">
        <f>H338+H342+H352+H357+H364+H371</f>
        <v>89.009999999999991</v>
      </c>
      <c r="I372" s="51">
        <f>I338+I342+I352+I357+I364+I371</f>
        <v>348.24000000000007</v>
      </c>
      <c r="J372" s="51">
        <f>J338+J342+J352+J357+J364+J371</f>
        <v>2605.13</v>
      </c>
      <c r="K372" s="52"/>
      <c r="L372" s="51" t="e">
        <f ca="1">L338+L342+L352+L357+L364+L371</f>
        <v>#VALUE!</v>
      </c>
    </row>
    <row r="373" spans="1:12">
      <c r="A373" s="15">
        <v>2</v>
      </c>
      <c r="B373" s="16">
        <v>5</v>
      </c>
      <c r="C373" s="17" t="s">
        <v>25</v>
      </c>
      <c r="D373" s="18" t="s">
        <v>26</v>
      </c>
      <c r="E373" s="19" t="s">
        <v>46</v>
      </c>
      <c r="F373" s="43">
        <v>200</v>
      </c>
      <c r="G373" s="42">
        <v>3.7</v>
      </c>
      <c r="H373" s="42">
        <v>3.3</v>
      </c>
      <c r="I373" s="42">
        <v>19.7</v>
      </c>
      <c r="J373" s="43">
        <v>123</v>
      </c>
      <c r="K373" s="21">
        <v>256</v>
      </c>
      <c r="L373" s="20"/>
    </row>
    <row r="374" spans="1:12">
      <c r="A374" s="22"/>
      <c r="B374" s="23"/>
      <c r="C374" s="24"/>
      <c r="D374" s="25"/>
      <c r="E374" s="26" t="s">
        <v>128</v>
      </c>
      <c r="F374" s="43">
        <v>60</v>
      </c>
      <c r="G374" s="44">
        <v>0.66</v>
      </c>
      <c r="H374" s="44">
        <v>0.12</v>
      </c>
      <c r="I374" s="44">
        <v>2.2799999999999998</v>
      </c>
      <c r="J374" s="42">
        <v>13.2</v>
      </c>
      <c r="K374" s="28">
        <v>79</v>
      </c>
      <c r="L374" s="27"/>
    </row>
    <row r="375" spans="1:12">
      <c r="A375" s="22"/>
      <c r="B375" s="23"/>
      <c r="C375" s="24"/>
      <c r="D375" s="29" t="s">
        <v>28</v>
      </c>
      <c r="E375" s="61" t="s">
        <v>78</v>
      </c>
      <c r="F375" s="43">
        <v>200</v>
      </c>
      <c r="G375" s="42">
        <v>0.2</v>
      </c>
      <c r="H375" s="42">
        <v>0.1</v>
      </c>
      <c r="I375" s="42">
        <v>9.3000000000000007</v>
      </c>
      <c r="J375" s="43">
        <v>38</v>
      </c>
      <c r="K375" s="28">
        <v>457</v>
      </c>
      <c r="L375" s="27"/>
    </row>
    <row r="376" spans="1:12">
      <c r="A376" s="22"/>
      <c r="B376" s="23"/>
      <c r="C376" s="24"/>
      <c r="D376" s="29" t="s">
        <v>30</v>
      </c>
      <c r="E376" s="26" t="s">
        <v>31</v>
      </c>
      <c r="F376" s="45">
        <v>40</v>
      </c>
      <c r="G376" s="42">
        <v>3.8</v>
      </c>
      <c r="H376" s="42">
        <v>0.4</v>
      </c>
      <c r="I376" s="42">
        <v>24.6</v>
      </c>
      <c r="J376" s="45">
        <v>117</v>
      </c>
      <c r="K376" s="46">
        <v>573</v>
      </c>
      <c r="L376" s="27"/>
    </row>
    <row r="377" spans="1:12">
      <c r="A377" s="22"/>
      <c r="B377" s="23"/>
      <c r="C377" s="24"/>
      <c r="D377" s="29" t="s">
        <v>32</v>
      </c>
      <c r="E377" s="26"/>
      <c r="F377" s="27"/>
      <c r="G377" s="27"/>
      <c r="H377" s="27"/>
      <c r="I377" s="27"/>
      <c r="J377" s="27"/>
      <c r="K377" s="28"/>
      <c r="L377" s="27"/>
    </row>
    <row r="378" spans="1:12">
      <c r="A378" s="30"/>
      <c r="B378" s="31"/>
      <c r="C378" s="32"/>
      <c r="D378" s="33" t="s">
        <v>33</v>
      </c>
      <c r="E378" s="34"/>
      <c r="F378" s="35">
        <f>SUM(F373:F377)</f>
        <v>500</v>
      </c>
      <c r="G378" s="35">
        <f>SUM(G373:G377)</f>
        <v>8.36</v>
      </c>
      <c r="H378" s="35">
        <f>SUM(H373:H377)</f>
        <v>3.92</v>
      </c>
      <c r="I378" s="35">
        <f>SUM(I373:I377)</f>
        <v>55.88</v>
      </c>
      <c r="J378" s="35">
        <f>SUM(J373:J377)</f>
        <v>291.2</v>
      </c>
      <c r="K378" s="36"/>
      <c r="L378" s="35">
        <f>SUM(L373:L377)</f>
        <v>0</v>
      </c>
    </row>
    <row r="379" spans="1:12">
      <c r="A379" s="37">
        <f>A373</f>
        <v>2</v>
      </c>
      <c r="B379" s="38">
        <f>B373</f>
        <v>5</v>
      </c>
      <c r="C379" s="39" t="s">
        <v>34</v>
      </c>
      <c r="D379" s="40" t="s">
        <v>32</v>
      </c>
      <c r="E379" s="26" t="s">
        <v>55</v>
      </c>
      <c r="F379" s="27">
        <v>200</v>
      </c>
      <c r="G379" s="43">
        <v>1</v>
      </c>
      <c r="H379" s="42">
        <v>0.2</v>
      </c>
      <c r="I379" s="42">
        <v>20.2</v>
      </c>
      <c r="J379" s="27">
        <v>86</v>
      </c>
      <c r="K379" s="28">
        <v>501</v>
      </c>
      <c r="L379" s="27"/>
    </row>
    <row r="380" spans="1:12">
      <c r="A380" s="22"/>
      <c r="B380" s="23"/>
      <c r="C380" s="24"/>
      <c r="D380" s="25"/>
      <c r="E380" s="26" t="s">
        <v>35</v>
      </c>
      <c r="F380" s="27">
        <v>43</v>
      </c>
      <c r="G380" s="27">
        <v>5.16</v>
      </c>
      <c r="H380" s="41" t="s">
        <v>36</v>
      </c>
      <c r="I380" s="27">
        <v>41.1</v>
      </c>
      <c r="J380" s="27">
        <v>278.64</v>
      </c>
      <c r="K380" s="28">
        <v>582</v>
      </c>
      <c r="L380" s="27"/>
    </row>
    <row r="381" spans="1:12">
      <c r="A381" s="22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>
      <c r="A382" s="30"/>
      <c r="B382" s="31"/>
      <c r="C382" s="32"/>
      <c r="D382" s="33" t="s">
        <v>33</v>
      </c>
      <c r="E382" s="34"/>
      <c r="F382" s="35">
        <f>SUM(F379:F381)</f>
        <v>243</v>
      </c>
      <c r="G382" s="35">
        <f>SUM(G379:G381)</f>
        <v>6.16</v>
      </c>
      <c r="H382" s="35">
        <f>SUM(H379:H381)</f>
        <v>0.2</v>
      </c>
      <c r="I382" s="35">
        <f>SUM(I379:I381)</f>
        <v>61.3</v>
      </c>
      <c r="J382" s="35">
        <f>SUM(J379:J381)</f>
        <v>364.64</v>
      </c>
      <c r="K382" s="36"/>
      <c r="L382" s="35" t="e">
        <f ca="1">SUM(L379:L387)</f>
        <v>#VALUE!</v>
      </c>
    </row>
    <row r="383" spans="1:12">
      <c r="A383" s="37">
        <f>A373</f>
        <v>2</v>
      </c>
      <c r="B383" s="38">
        <f>B373</f>
        <v>5</v>
      </c>
      <c r="C383" s="39" t="s">
        <v>38</v>
      </c>
      <c r="D383" s="29" t="s">
        <v>39</v>
      </c>
      <c r="E383" s="26" t="s">
        <v>129</v>
      </c>
      <c r="F383" s="43">
        <v>60</v>
      </c>
      <c r="G383" s="42">
        <v>0.9</v>
      </c>
      <c r="H383" s="42">
        <v>3.1</v>
      </c>
      <c r="I383" s="42">
        <v>4.3</v>
      </c>
      <c r="J383" s="43">
        <v>48</v>
      </c>
      <c r="K383" s="28">
        <v>21</v>
      </c>
      <c r="L383" s="27"/>
    </row>
    <row r="384" spans="1:12">
      <c r="A384" s="22"/>
      <c r="B384" s="23"/>
      <c r="C384" s="24"/>
      <c r="D384" s="29" t="s">
        <v>41</v>
      </c>
      <c r="E384" s="26" t="s">
        <v>130</v>
      </c>
      <c r="F384" s="43">
        <v>200</v>
      </c>
      <c r="G384" s="44">
        <v>2.3199999999999998</v>
      </c>
      <c r="H384" s="44">
        <v>3.76</v>
      </c>
      <c r="I384" s="42">
        <v>5.8</v>
      </c>
      <c r="J384" s="42">
        <v>66.400000000000006</v>
      </c>
      <c r="K384" s="28">
        <v>134</v>
      </c>
      <c r="L384" s="27"/>
    </row>
    <row r="385" spans="1:12">
      <c r="A385" s="22"/>
      <c r="B385" s="23"/>
      <c r="C385" s="24"/>
      <c r="D385" s="29" t="s">
        <v>43</v>
      </c>
      <c r="E385" s="26" t="s">
        <v>98</v>
      </c>
      <c r="F385" s="43">
        <v>90</v>
      </c>
      <c r="G385" s="44">
        <v>11.57</v>
      </c>
      <c r="H385" s="44">
        <v>1.41</v>
      </c>
      <c r="I385" s="43">
        <v>9</v>
      </c>
      <c r="J385" s="44">
        <v>95.14</v>
      </c>
      <c r="K385" s="28">
        <v>307</v>
      </c>
      <c r="L385" s="27"/>
    </row>
    <row r="386" spans="1:12">
      <c r="A386" s="22"/>
      <c r="B386" s="23"/>
      <c r="C386" s="24"/>
      <c r="D386" s="29" t="s">
        <v>45</v>
      </c>
      <c r="E386" s="26" t="s">
        <v>73</v>
      </c>
      <c r="F386" s="43">
        <v>150</v>
      </c>
      <c r="G386" s="44">
        <v>11.35</v>
      </c>
      <c r="H386" s="44">
        <v>8.48</v>
      </c>
      <c r="I386" s="44">
        <v>50.27</v>
      </c>
      <c r="J386" s="44">
        <v>322.89</v>
      </c>
      <c r="K386" s="28">
        <v>202</v>
      </c>
      <c r="L386" s="27"/>
    </row>
    <row r="387" spans="1:12">
      <c r="A387" s="22"/>
      <c r="B387" s="23"/>
      <c r="C387" s="24"/>
      <c r="D387" s="29" t="s">
        <v>47</v>
      </c>
      <c r="E387" s="26" t="s">
        <v>69</v>
      </c>
      <c r="F387" s="43">
        <v>200</v>
      </c>
      <c r="G387" s="42">
        <v>0.3</v>
      </c>
      <c r="H387" s="42">
        <v>0.1</v>
      </c>
      <c r="I387" s="42">
        <v>9.5</v>
      </c>
      <c r="J387" s="43">
        <v>40</v>
      </c>
      <c r="K387" s="28">
        <v>459</v>
      </c>
      <c r="L387" s="27"/>
    </row>
    <row r="388" spans="1:12">
      <c r="A388" s="22"/>
      <c r="B388" s="23"/>
      <c r="C388" s="24"/>
      <c r="D388" s="29" t="s">
        <v>49</v>
      </c>
      <c r="E388" s="26" t="s">
        <v>31</v>
      </c>
      <c r="F388" s="45">
        <v>40</v>
      </c>
      <c r="G388" s="42">
        <v>3.8</v>
      </c>
      <c r="H388" s="42">
        <v>0.4</v>
      </c>
      <c r="I388" s="42">
        <v>24.6</v>
      </c>
      <c r="J388" s="45">
        <v>117</v>
      </c>
      <c r="K388" s="46">
        <v>573</v>
      </c>
      <c r="L388" s="27"/>
    </row>
    <row r="389" spans="1:12">
      <c r="A389" s="22"/>
      <c r="B389" s="23"/>
      <c r="C389" s="24"/>
      <c r="D389" s="29" t="s">
        <v>50</v>
      </c>
      <c r="E389" s="26" t="s">
        <v>51</v>
      </c>
      <c r="F389" s="27">
        <v>40</v>
      </c>
      <c r="G389" s="44">
        <v>5.33</v>
      </c>
      <c r="H389" s="43">
        <v>1</v>
      </c>
      <c r="I389" s="44">
        <v>26.73</v>
      </c>
      <c r="J389" s="27">
        <v>137.33000000000001</v>
      </c>
      <c r="K389" s="28">
        <v>574</v>
      </c>
      <c r="L389" s="27"/>
    </row>
    <row r="390" spans="1:12">
      <c r="A390" s="22"/>
      <c r="B390" s="23"/>
      <c r="C390" s="24"/>
      <c r="D390" s="25"/>
      <c r="E390" s="26" t="s">
        <v>121</v>
      </c>
      <c r="F390" s="43">
        <v>20</v>
      </c>
      <c r="G390" s="44">
        <v>6.33</v>
      </c>
      <c r="H390" s="44">
        <v>21.87</v>
      </c>
      <c r="I390" s="44">
        <v>30.67</v>
      </c>
      <c r="J390" s="43">
        <v>346</v>
      </c>
      <c r="K390" s="28">
        <v>419</v>
      </c>
      <c r="L390" s="27"/>
    </row>
    <row r="391" spans="1:12">
      <c r="A391" s="22"/>
      <c r="B391" s="23"/>
      <c r="C391" s="24"/>
      <c r="D391" s="25"/>
      <c r="E391" s="26"/>
      <c r="F391" s="27"/>
      <c r="G391" s="27"/>
      <c r="H391" s="27"/>
      <c r="I391" s="27"/>
      <c r="J391" s="27"/>
      <c r="K391" s="28"/>
      <c r="L391" s="27"/>
    </row>
    <row r="392" spans="1:12">
      <c r="A392" s="30"/>
      <c r="B392" s="31"/>
      <c r="C392" s="32"/>
      <c r="D392" s="33" t="s">
        <v>33</v>
      </c>
      <c r="E392" s="34"/>
      <c r="F392" s="35">
        <f>SUM(F383:F391)</f>
        <v>800</v>
      </c>
      <c r="G392" s="35">
        <f>SUM(G383:G391)</f>
        <v>41.9</v>
      </c>
      <c r="H392" s="35">
        <f>SUM(H383:H391)</f>
        <v>40.120000000000005</v>
      </c>
      <c r="I392" s="35">
        <f>SUM(I383:I391)</f>
        <v>160.87</v>
      </c>
      <c r="J392" s="35">
        <f>SUM(J383:J391)</f>
        <v>1172.7600000000002</v>
      </c>
      <c r="K392" s="36"/>
      <c r="L392" s="35" t="e">
        <f ca="1">SUM(L389:L392)</f>
        <v>#VALUE!</v>
      </c>
    </row>
    <row r="393" spans="1:12">
      <c r="A393" s="30"/>
      <c r="B393" s="31"/>
      <c r="C393" s="32"/>
      <c r="D393" s="47"/>
      <c r="E393" s="34"/>
      <c r="F393" s="35"/>
      <c r="G393" s="35"/>
      <c r="H393" s="35"/>
      <c r="I393" s="35"/>
      <c r="J393" s="35"/>
      <c r="K393" s="36"/>
      <c r="L393" s="35"/>
    </row>
    <row r="394" spans="1:12" ht="14.45" customHeight="1">
      <c r="A394" s="48">
        <f>A373</f>
        <v>2</v>
      </c>
      <c r="B394" s="49">
        <f>B373</f>
        <v>5</v>
      </c>
      <c r="C394" s="67" t="s">
        <v>64</v>
      </c>
      <c r="D394" s="67"/>
      <c r="E394" s="50"/>
      <c r="F394" s="51" t="e">
        <f>F378+F382+F392+#REF!+#REF!+F393</f>
        <v>#REF!</v>
      </c>
      <c r="G394" s="51" t="e">
        <f>G378+G382+G392+#REF!+#REF!+G393</f>
        <v>#REF!</v>
      </c>
      <c r="H394" s="51" t="e">
        <f>H378+H382+H392+#REF!+#REF!+H393</f>
        <v>#REF!</v>
      </c>
      <c r="I394" s="51" t="e">
        <f>I378+I382+I392+#REF!+#REF!+I393</f>
        <v>#REF!</v>
      </c>
      <c r="J394" s="51" t="e">
        <f>J378+J382+J392+#REF!+#REF!+J393</f>
        <v>#REF!</v>
      </c>
      <c r="K394" s="52"/>
      <c r="L394" s="51" t="e">
        <f ca="1">L378+L382+L392+#REF!+#REF!+L393</f>
        <v>#VALUE!</v>
      </c>
    </row>
  </sheetData>
  <mergeCells count="14">
    <mergeCell ref="C1:E1"/>
    <mergeCell ref="H1:K1"/>
    <mergeCell ref="H2:K2"/>
    <mergeCell ref="C47:D47"/>
    <mergeCell ref="C89:D89"/>
    <mergeCell ref="C331:D331"/>
    <mergeCell ref="C332:D332"/>
    <mergeCell ref="C372:D372"/>
    <mergeCell ref="C394:D394"/>
    <mergeCell ref="C131:D131"/>
    <mergeCell ref="C173:D173"/>
    <mergeCell ref="C215:D215"/>
    <mergeCell ref="C249:D249"/>
    <mergeCell ref="C291:D29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2022-05-16T14:23:56Z</dcterms:created>
  <dcterms:modified xsi:type="dcterms:W3CDTF">2024-09-26T04:20:20Z</dcterms:modified>
  <dc:language>ru-RU</dc:language>
</cp:coreProperties>
</file>